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2" windowWidth="14952" windowHeight="8952" activeTab="3"/>
  </bookViews>
  <sheets>
    <sheet name="Girls" sheetId="1" r:id="rId1"/>
    <sheet name="Boys" sheetId="2" r:id="rId2"/>
    <sheet name="Girls Singles" sheetId="4" r:id="rId3"/>
    <sheet name="Boy Singles" sheetId="3" r:id="rId4"/>
  </sheets>
  <definedNames>
    <definedName name="_xlnm.Print_Area" localSheetId="3">'Boy Singles'!$A$1:$G$143</definedName>
    <definedName name="_xlnm.Print_Area" localSheetId="1">Boys!$A$1:$M$27</definedName>
    <definedName name="_xlnm.Print_Area" localSheetId="0">Girls!$A$1:$M$19</definedName>
    <definedName name="_xlnm.Print_Area" localSheetId="2">'Girls Singles'!$A$1:$G$81</definedName>
  </definedNames>
  <calcPr calcId="125725"/>
</workbook>
</file>

<file path=xl/calcChain.xml><?xml version="1.0" encoding="utf-8"?>
<calcChain xmlns="http://schemas.openxmlformats.org/spreadsheetml/2006/main">
  <c r="J30" i="2"/>
  <c r="I30"/>
  <c r="H30"/>
  <c r="G30"/>
  <c r="E30"/>
  <c r="E21"/>
  <c r="E18"/>
  <c r="E23"/>
  <c r="D30"/>
  <c r="D21"/>
  <c r="D18"/>
  <c r="D23"/>
  <c r="C30"/>
  <c r="C23"/>
  <c r="C18"/>
  <c r="G25" i="4"/>
  <c r="G29"/>
  <c r="G58"/>
  <c r="G42"/>
  <c r="G20"/>
  <c r="G59"/>
  <c r="G134" i="3"/>
  <c r="G26"/>
  <c r="G17"/>
  <c r="G133"/>
  <c r="G15"/>
  <c r="G34"/>
  <c r="G33"/>
  <c r="G60" i="4"/>
  <c r="G55"/>
  <c r="G19"/>
  <c r="G11"/>
  <c r="G56"/>
  <c r="G23"/>
  <c r="G61"/>
  <c r="G26"/>
  <c r="G111" i="3" l="1"/>
  <c r="G110"/>
  <c r="G63"/>
  <c r="G37"/>
  <c r="G140"/>
  <c r="G141"/>
  <c r="G84"/>
  <c r="G22"/>
  <c r="G32" l="1"/>
  <c r="G24"/>
  <c r="G117"/>
  <c r="G76"/>
  <c r="G9"/>
  <c r="G23"/>
  <c r="G71"/>
  <c r="G11"/>
  <c r="G13"/>
  <c r="G116"/>
  <c r="G18"/>
  <c r="G115"/>
  <c r="G87"/>
  <c r="G138"/>
  <c r="G52"/>
  <c r="G120"/>
  <c r="G105"/>
  <c r="G100"/>
  <c r="G55"/>
  <c r="G139"/>
  <c r="G69"/>
  <c r="G112"/>
  <c r="G54"/>
  <c r="G14"/>
  <c r="G62"/>
  <c r="K17" i="2" l="1"/>
  <c r="F17"/>
  <c r="K21"/>
  <c r="F21"/>
  <c r="F18"/>
  <c r="K18"/>
  <c r="K24"/>
  <c r="F24"/>
  <c r="F13"/>
  <c r="K6"/>
  <c r="K19"/>
  <c r="F6"/>
  <c r="M18" l="1"/>
  <c r="M17"/>
  <c r="M21"/>
  <c r="M6"/>
  <c r="M24"/>
  <c r="K14"/>
  <c r="F14"/>
  <c r="M14" l="1"/>
  <c r="K15"/>
  <c r="F15"/>
  <c r="K23"/>
  <c r="F23"/>
  <c r="K8" i="1"/>
  <c r="K10"/>
  <c r="F8"/>
  <c r="F10"/>
  <c r="K8" i="2"/>
  <c r="K5"/>
  <c r="K13"/>
  <c r="F8"/>
  <c r="F5"/>
  <c r="M10" i="1" l="1"/>
  <c r="M15" i="2"/>
  <c r="M8"/>
  <c r="M23"/>
  <c r="M8" i="1"/>
  <c r="M13" i="2"/>
  <c r="M5"/>
  <c r="K13" i="1" l="1"/>
  <c r="K5"/>
  <c r="F13"/>
  <c r="F5"/>
  <c r="M13" l="1"/>
  <c r="M5"/>
  <c r="F9"/>
  <c r="K9"/>
  <c r="F14"/>
  <c r="K14"/>
  <c r="F12"/>
  <c r="K12"/>
  <c r="F6"/>
  <c r="K6"/>
  <c r="F11"/>
  <c r="K11"/>
  <c r="F7"/>
  <c r="K7"/>
  <c r="M7" l="1"/>
  <c r="M9"/>
  <c r="M11"/>
  <c r="M14"/>
  <c r="M6"/>
  <c r="M12"/>
  <c r="F89" i="4"/>
  <c r="E89"/>
  <c r="D89"/>
  <c r="G30"/>
  <c r="G48"/>
  <c r="G43"/>
  <c r="J21" i="1" l="1"/>
  <c r="O14" i="4"/>
  <c r="D21" i="1"/>
  <c r="E21"/>
  <c r="G21"/>
  <c r="H21"/>
  <c r="I21"/>
  <c r="L21"/>
  <c r="C21"/>
  <c r="G39" i="3"/>
  <c r="G78"/>
  <c r="G132"/>
  <c r="G106"/>
  <c r="G109"/>
  <c r="G79"/>
  <c r="G129"/>
  <c r="G20"/>
  <c r="D146"/>
  <c r="G31"/>
  <c r="G50"/>
  <c r="G89"/>
  <c r="G66"/>
  <c r="G6"/>
  <c r="G118"/>
  <c r="G40"/>
  <c r="G19"/>
  <c r="G101"/>
  <c r="G58"/>
  <c r="G7" i="4"/>
  <c r="G32"/>
  <c r="G73"/>
  <c r="G69"/>
  <c r="G71"/>
  <c r="G76"/>
  <c r="G8"/>
  <c r="G14"/>
  <c r="G64"/>
  <c r="G46"/>
  <c r="G57"/>
  <c r="G72"/>
  <c r="G15"/>
  <c r="K12" i="2"/>
  <c r="F12"/>
  <c r="K7"/>
  <c r="F7"/>
  <c r="E146" i="3"/>
  <c r="F146"/>
  <c r="G124"/>
  <c r="M7"/>
  <c r="G95"/>
  <c r="G123"/>
  <c r="G99"/>
  <c r="G72"/>
  <c r="G68"/>
  <c r="G21"/>
  <c r="G65"/>
  <c r="G90"/>
  <c r="G16"/>
  <c r="G91"/>
  <c r="G56"/>
  <c r="G103"/>
  <c r="G127"/>
  <c r="K22" i="2"/>
  <c r="F22"/>
  <c r="K20"/>
  <c r="F20"/>
  <c r="F9"/>
  <c r="K9"/>
  <c r="F16"/>
  <c r="K16"/>
  <c r="F19"/>
  <c r="M19" s="1"/>
  <c r="F10"/>
  <c r="K10"/>
  <c r="F11"/>
  <c r="K11"/>
  <c r="G36" i="4"/>
  <c r="G51"/>
  <c r="G27"/>
  <c r="G75"/>
  <c r="G31"/>
  <c r="G68"/>
  <c r="G52"/>
  <c r="G40"/>
  <c r="G41"/>
  <c r="G49"/>
  <c r="G28"/>
  <c r="G25" i="3"/>
  <c r="G88"/>
  <c r="G98"/>
  <c r="G86"/>
  <c r="G10"/>
  <c r="G30"/>
  <c r="G12" i="4"/>
  <c r="G38"/>
  <c r="G79"/>
  <c r="G65"/>
  <c r="G17"/>
  <c r="G18"/>
  <c r="G67"/>
  <c r="G34"/>
  <c r="G62"/>
  <c r="G77"/>
  <c r="G33"/>
  <c r="G6"/>
  <c r="G63"/>
  <c r="G54"/>
  <c r="G35"/>
  <c r="G16"/>
  <c r="G47"/>
  <c r="G78"/>
  <c r="G53"/>
  <c r="G13"/>
  <c r="G70"/>
  <c r="G50"/>
  <c r="G10"/>
  <c r="G66"/>
  <c r="G74"/>
  <c r="G21"/>
  <c r="G39"/>
  <c r="G22"/>
  <c r="G44"/>
  <c r="G37"/>
  <c r="G45"/>
  <c r="G9"/>
  <c r="G24"/>
  <c r="G93" i="3"/>
  <c r="G97"/>
  <c r="G74"/>
  <c r="G121"/>
  <c r="G36"/>
  <c r="G46"/>
  <c r="G136"/>
  <c r="G122"/>
  <c r="G44"/>
  <c r="G128"/>
  <c r="G28"/>
  <c r="G130"/>
  <c r="G51"/>
  <c r="G27"/>
  <c r="G35"/>
  <c r="G131"/>
  <c r="G94"/>
  <c r="G42"/>
  <c r="G64"/>
  <c r="G57"/>
  <c r="G45"/>
  <c r="G83"/>
  <c r="G38"/>
  <c r="G75"/>
  <c r="G113"/>
  <c r="G126"/>
  <c r="G82"/>
  <c r="G12"/>
  <c r="G92"/>
  <c r="G107"/>
  <c r="G70"/>
  <c r="G53"/>
  <c r="G85"/>
  <c r="G108"/>
  <c r="G135"/>
  <c r="G59"/>
  <c r="G119"/>
  <c r="G61"/>
  <c r="G8"/>
  <c r="G49"/>
  <c r="G47"/>
  <c r="G77"/>
  <c r="G137"/>
  <c r="G29"/>
  <c r="G7"/>
  <c r="G81"/>
  <c r="G125"/>
  <c r="G114"/>
  <c r="G73"/>
  <c r="G60"/>
  <c r="G43"/>
  <c r="G104"/>
  <c r="G96"/>
  <c r="G80"/>
  <c r="G67"/>
  <c r="G48"/>
  <c r="G102"/>
  <c r="G41"/>
  <c r="K30" i="2" l="1"/>
  <c r="F30"/>
  <c r="O18" i="4"/>
  <c r="M7" i="2"/>
  <c r="M12"/>
  <c r="K21" i="1"/>
  <c r="F21"/>
  <c r="M16" i="2"/>
  <c r="M11"/>
  <c r="G146" i="3"/>
  <c r="M22" i="2"/>
  <c r="M11" i="3"/>
  <c r="M20" i="2"/>
  <c r="M10"/>
  <c r="M9"/>
  <c r="M30" l="1"/>
  <c r="M21" i="1"/>
</calcChain>
</file>

<file path=xl/sharedStrings.xml><?xml version="1.0" encoding="utf-8"?>
<sst xmlns="http://schemas.openxmlformats.org/spreadsheetml/2006/main" count="501" uniqueCount="260">
  <si>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</si>
  <si>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</si>
  <si>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</si>
  <si>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</si>
  <si>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</si>
  <si>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</si>
  <si>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</si>
  <si>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</si>
  <si>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</si>
  <si>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Boys</t>
  </si>
  <si>
    <t>Baker 1</t>
  </si>
  <si>
    <t>Grand Total</t>
  </si>
  <si>
    <t>Girls</t>
  </si>
  <si>
    <t>Grand Totals</t>
  </si>
  <si>
    <t>Mercy</t>
  </si>
  <si>
    <t>Catholic Central</t>
  </si>
  <si>
    <t>Totals</t>
  </si>
  <si>
    <t>Name</t>
  </si>
  <si>
    <t>North Farmington</t>
  </si>
  <si>
    <t>Stevenson</t>
  </si>
  <si>
    <t>Lakeview</t>
  </si>
  <si>
    <t>TOTAL</t>
  </si>
  <si>
    <t>high game</t>
  </si>
  <si>
    <t>high series</t>
  </si>
  <si>
    <t>Farmington/Harrison</t>
  </si>
  <si>
    <t>L'Anse Creuse North</t>
  </si>
  <si>
    <t xml:space="preserve">Waterford Kettering </t>
  </si>
  <si>
    <t>Stevenson Blue</t>
  </si>
  <si>
    <t>Stevenson White</t>
  </si>
  <si>
    <t>Place</t>
  </si>
  <si>
    <t>U of D Jesuit</t>
  </si>
  <si>
    <t>Waterford Kettering</t>
  </si>
  <si>
    <t>2015 Ladywood Junior Varsity Tournament</t>
  </si>
  <si>
    <t>2015 Ladywood JV Tournament</t>
  </si>
  <si>
    <t>Regina</t>
  </si>
  <si>
    <t>Divine Child</t>
  </si>
  <si>
    <t>Marshall</t>
  </si>
  <si>
    <t>Preston Holland</t>
  </si>
  <si>
    <t>David Robinson</t>
  </si>
  <si>
    <t>Ryan Hanson</t>
  </si>
  <si>
    <t>Brendan Folk</t>
  </si>
  <si>
    <t>Dylan Lackaye</t>
  </si>
  <si>
    <t>Jake Fultz</t>
  </si>
  <si>
    <t>Katie Hollis</t>
  </si>
  <si>
    <t>Khaela Hall</t>
  </si>
  <si>
    <t>Sinclaire Sahajdack</t>
  </si>
  <si>
    <t>Sienna Sahajdack</t>
  </si>
  <si>
    <t>Anne Cempura</t>
  </si>
  <si>
    <t>Savanna Springer</t>
  </si>
  <si>
    <t>Macomb Dakota</t>
  </si>
  <si>
    <t>Makenzie Beard</t>
  </si>
  <si>
    <t>Megan Brombach</t>
  </si>
  <si>
    <t>Michlynne Colpitts</t>
  </si>
  <si>
    <t>Maya Gindlesperger</t>
  </si>
  <si>
    <t>Yanna Gindlesperger</t>
  </si>
  <si>
    <t>Sydney Lipinski</t>
  </si>
  <si>
    <t>Hannah McClelland</t>
  </si>
  <si>
    <t>Jordan Reiss</t>
  </si>
  <si>
    <t>Tia Robinson</t>
  </si>
  <si>
    <t>Michael Anderson</t>
  </si>
  <si>
    <t>Austin Foate</t>
  </si>
  <si>
    <t>Michael James</t>
  </si>
  <si>
    <t>Brendan Manierski</t>
  </si>
  <si>
    <t>Parker McGinnis</t>
  </si>
  <si>
    <t>Stephen Pietras</t>
  </si>
  <si>
    <t>Jason Scanlon</t>
  </si>
  <si>
    <t>Macomb Dakota Navy</t>
  </si>
  <si>
    <t>Macomb Dakota Green</t>
  </si>
  <si>
    <t>Jacob Atelski</t>
  </si>
  <si>
    <t>Austin Ball</t>
  </si>
  <si>
    <t>Dave Carnago</t>
  </si>
  <si>
    <t>Kyle Didia</t>
  </si>
  <si>
    <t>Jesse Gelardi</t>
  </si>
  <si>
    <t>Andrw Gostomski</t>
  </si>
  <si>
    <t>Hunter Vallad</t>
  </si>
  <si>
    <t>Kevin Livingstone</t>
  </si>
  <si>
    <t>Phillip Ignatoski</t>
  </si>
  <si>
    <t>Joseph Meyer</t>
  </si>
  <si>
    <t>Jonathon Westemeier</t>
  </si>
  <si>
    <t>David Miller</t>
  </si>
  <si>
    <t>Joseph Kanny</t>
  </si>
  <si>
    <t>Robert Ferrailiolo</t>
  </si>
  <si>
    <t>Rachel Ansara</t>
  </si>
  <si>
    <t>Hannah Blakey</t>
  </si>
  <si>
    <t>Madison Leake</t>
  </si>
  <si>
    <t>Ann Nelson</t>
  </si>
  <si>
    <t>Alma Owhor</t>
  </si>
  <si>
    <t>Maria Pizzo</t>
  </si>
  <si>
    <t>Jeanna Washington</t>
  </si>
  <si>
    <t>Ari Barnes</t>
  </si>
  <si>
    <t>Allie Stefani</t>
  </si>
  <si>
    <t>Diamond Powell</t>
  </si>
  <si>
    <t>Grace Kanka</t>
  </si>
  <si>
    <t>Mykeia Duncan</t>
  </si>
  <si>
    <t>Kendall Kroha</t>
  </si>
  <si>
    <t>Kayla Kulon</t>
  </si>
  <si>
    <t>Andrew Serlin</t>
  </si>
  <si>
    <t>Joey Schechter</t>
  </si>
  <si>
    <t>Cameron Simon</t>
  </si>
  <si>
    <t>Giovanni Bruni</t>
  </si>
  <si>
    <t>Ramaz Kahn</t>
  </si>
  <si>
    <t>Jon Burger</t>
  </si>
  <si>
    <t>Reese Manning</t>
  </si>
  <si>
    <t>Jared Tate</t>
  </si>
  <si>
    <t>Marissa Bruni</t>
  </si>
  <si>
    <t>Nicole Latimer</t>
  </si>
  <si>
    <t>Alex Emeigh</t>
  </si>
  <si>
    <t>Ashlynn Toles</t>
  </si>
  <si>
    <t>Taylor Gray</t>
  </si>
  <si>
    <t>Talar Bagdasarian</t>
  </si>
  <si>
    <t>Gloria Steinberg</t>
  </si>
  <si>
    <t>Varisha Essani</t>
  </si>
  <si>
    <t>Racheal McKnight</t>
  </si>
  <si>
    <t>Ay’Rian Fambro</t>
  </si>
  <si>
    <t>Lindsay Williams</t>
  </si>
  <si>
    <t>Angela Tunesi</t>
  </si>
  <si>
    <t>Emily Farris</t>
  </si>
  <si>
    <t>Ashley Rossi</t>
  </si>
  <si>
    <t>Audrey Farris</t>
  </si>
  <si>
    <t>Amanada Huang</t>
  </si>
  <si>
    <t>Jonathan Klarman</t>
  </si>
  <si>
    <t>Michael Klarman</t>
  </si>
  <si>
    <t>Jeremy MacDonnell</t>
  </si>
  <si>
    <t>Michael Northup</t>
  </si>
  <si>
    <t>David Osinski</t>
  </si>
  <si>
    <t>Joe Rachwal</t>
  </si>
  <si>
    <t>Robert Rezeppa</t>
  </si>
  <si>
    <t>David Danielak</t>
  </si>
  <si>
    <t>Ryan Neumann</t>
  </si>
  <si>
    <t>Tyler Amato</t>
  </si>
  <si>
    <t>Andrew Edberg</t>
  </si>
  <si>
    <t>Riley Scroy</t>
  </si>
  <si>
    <t>Nick Kinnaird</t>
  </si>
  <si>
    <t>Lucy Bemiss</t>
  </si>
  <si>
    <t>Bay City Western</t>
  </si>
  <si>
    <t>John Glenn</t>
  </si>
  <si>
    <t>Devin Gissendaner</t>
  </si>
  <si>
    <t>Ben Dehetre </t>
  </si>
  <si>
    <t>Jordan Koshowsky</t>
  </si>
  <si>
    <t>Brenden Roth </t>
  </si>
  <si>
    <t>Michael Kapanowski</t>
  </si>
  <si>
    <t>Wyatt Koetsier </t>
  </si>
  <si>
    <t>Mohagany Brown</t>
  </si>
  <si>
    <t>Josiah Edora </t>
  </si>
  <si>
    <t>Ray Bidini</t>
  </si>
  <si>
    <t>Aidan Micelle</t>
  </si>
  <si>
    <t>Jaeyoung Kang</t>
  </si>
  <si>
    <t>Akash Patel </t>
  </si>
  <si>
    <t>Jonah Avery </t>
  </si>
  <si>
    <t>Calvin Wallace</t>
  </si>
  <si>
    <t>Marshall Black</t>
  </si>
  <si>
    <t>Marshall Red</t>
  </si>
  <si>
    <t>Traiven Howard</t>
  </si>
  <si>
    <t>Kyle Wolf</t>
  </si>
  <si>
    <t>Brant Hough</t>
  </si>
  <si>
    <t>Bailey Hough</t>
  </si>
  <si>
    <t>Ben Woodworth</t>
  </si>
  <si>
    <t>David Isaacs</t>
  </si>
  <si>
    <t>Christ Osburn</t>
  </si>
  <si>
    <t>Tony Walker</t>
  </si>
  <si>
    <t>Joe Trumbull</t>
  </si>
  <si>
    <t>Jacob Trumbull</t>
  </si>
  <si>
    <t>Alec Kaminski</t>
  </si>
  <si>
    <t>Skylar Streeter</t>
  </si>
  <si>
    <t>Bethany Cornish</t>
  </si>
  <si>
    <t>Melissa Arnold</t>
  </si>
  <si>
    <t>Jeerena Likitaroonrat</t>
  </si>
  <si>
    <t>Lisa Durdowski</t>
  </si>
  <si>
    <t>Ashleigh Martin</t>
  </si>
  <si>
    <t>Sara Parks</t>
  </si>
  <si>
    <t>Canton Prep Black</t>
  </si>
  <si>
    <t>Canton Prep Gold</t>
  </si>
  <si>
    <t>Fr. Gabriel Richard Green</t>
  </si>
  <si>
    <t>Fr. Gabriel Richard White</t>
  </si>
  <si>
    <t>Aaron Tatum</t>
  </si>
  <si>
    <t>Jon Schafer</t>
  </si>
  <si>
    <t>Kyle McCarthy</t>
  </si>
  <si>
    <t>Tyler Riblett </t>
  </si>
  <si>
    <t>Zack Grady</t>
  </si>
  <si>
    <t>Damien Strohschein</t>
  </si>
  <si>
    <t>Nicholas Strohschein </t>
  </si>
  <si>
    <t>Ryan Clarke</t>
  </si>
  <si>
    <t>Nick Susemeihl</t>
  </si>
  <si>
    <t>Bradley Mansour</t>
  </si>
  <si>
    <t>Brendan Smith</t>
  </si>
  <si>
    <t>Carter Williams</t>
  </si>
  <si>
    <t>Lewis Wasek</t>
  </si>
  <si>
    <t>Tyler Shorkey</t>
  </si>
  <si>
    <t>Evan Barton</t>
  </si>
  <si>
    <t>Greg Sova</t>
  </si>
  <si>
    <t>Michael Kuehne</t>
  </si>
  <si>
    <t>Jacob Sessink</t>
  </si>
  <si>
    <t>George Berg</t>
  </si>
  <si>
    <t>Josh Houlihan</t>
  </si>
  <si>
    <t>Nick Lashar</t>
  </si>
  <si>
    <t>Jackson Kraepel</t>
  </si>
  <si>
    <t>Peter Ebaugh</t>
  </si>
  <si>
    <t>Alex Roelant</t>
  </si>
  <si>
    <t>Nathan Geddes</t>
  </si>
  <si>
    <t>Joseph Jessop</t>
  </si>
  <si>
    <t>Sean Ebban</t>
  </si>
  <si>
    <t>Chintan Maheshwari</t>
  </si>
  <si>
    <t>Maxwell Bartol</t>
  </si>
  <si>
    <t>Everest/Oakland Christian</t>
  </si>
  <si>
    <t>Courtney Pyle</t>
  </si>
  <si>
    <t>Katie Worden</t>
  </si>
  <si>
    <t>Jordan Ruhl</t>
  </si>
  <si>
    <t>Maddy Vance</t>
  </si>
  <si>
    <t>Megan Helisek</t>
  </si>
  <si>
    <t>Rylie Gradin</t>
  </si>
  <si>
    <t>Ashley Garbinski</t>
  </si>
  <si>
    <t>Ben Goshorn</t>
  </si>
  <si>
    <t>Sal Ciatti</t>
  </si>
  <si>
    <t>Jeremy Windham</t>
  </si>
  <si>
    <t>Andrew Licata</t>
  </si>
  <si>
    <t>Nick Psenicka</t>
  </si>
  <si>
    <t>Michael Morin</t>
  </si>
  <si>
    <t>Brendan Mosher</t>
  </si>
  <si>
    <t>Brent Wilkerson</t>
  </si>
  <si>
    <t>Ryan Kotlinski</t>
  </si>
  <si>
    <t>Lance Shackelford</t>
  </si>
  <si>
    <t>Max Lentine</t>
  </si>
  <si>
    <t>Brian Burtka</t>
  </si>
  <si>
    <t>Jaden Thomas</t>
  </si>
  <si>
    <t>Dan Mukkala</t>
  </si>
  <si>
    <t>Robert Maclellan</t>
  </si>
  <si>
    <t>Kurt Deutschmann</t>
  </si>
  <si>
    <t>Caitlin Bashaw</t>
  </si>
  <si>
    <t>Megan Cole</t>
  </si>
  <si>
    <t>Breanna Gooch</t>
  </si>
  <si>
    <t>Sarah Kuczynski</t>
  </si>
  <si>
    <t>Katelyn LeBlanc</t>
  </si>
  <si>
    <t>Bradley Dugas</t>
  </si>
  <si>
    <t>David Forest</t>
  </si>
  <si>
    <t>Tyler Hooton</t>
  </si>
  <si>
    <t>Alexander Stackpoole</t>
  </si>
  <si>
    <t>Kyle Tisler</t>
  </si>
  <si>
    <t>Diana Carpenter</t>
  </si>
  <si>
    <t>Devin Kolesar</t>
  </si>
  <si>
    <t>Bridget Furlong</t>
  </si>
  <si>
    <t>Emily Oltiman</t>
  </si>
  <si>
    <t>Addy Merem</t>
  </si>
  <si>
    <t>Cassie Murphy</t>
  </si>
  <si>
    <t>Emmy Merem</t>
  </si>
  <si>
    <t>Nicole Surella</t>
  </si>
  <si>
    <t>Murphy Wong</t>
  </si>
  <si>
    <t>Cassidy Dunn</t>
  </si>
  <si>
    <t>L'Anse Creuse</t>
  </si>
  <si>
    <t>Kevin Rhoney</t>
  </si>
  <si>
    <t>Josh Lattie</t>
  </si>
  <si>
    <t>Lucas Baxa</t>
  </si>
  <si>
    <t>John Mazey</t>
  </si>
  <si>
    <t>Bryan Jurgelewicz</t>
  </si>
  <si>
    <t>Mitchell Schulwite</t>
  </si>
  <si>
    <t>Andrew Thatcher</t>
  </si>
  <si>
    <t>Alex Kohl</t>
  </si>
  <si>
    <t>Braxton Daulton</t>
  </si>
  <si>
    <t>Alex Church</t>
  </si>
  <si>
    <t>Aaron Damron</t>
  </si>
  <si>
    <t>Malik Felder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</si>
</sst>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14" fontId="2" fillId="0" borderId="0" xfId="0" applyNumberFormat="1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0" fontId="5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color theme="3"/>
      </font>
      <fill>
        <patternFill>
          <bgColor theme="5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opLeftCell="A4" zoomScale="130" zoomScaleNormal="130" workbookViewId="0">
      <selection activeCell="I15" sqref="I15"/>
    </sheetView>
  </sheetViews>
  <sheetFormatPr defaultRowHeight="13.2"/>
  <cols>
    <col min="1" max="1" width="5.6640625" style="13" bestFit="1" customWidth="1"/>
    <col min="2" max="2" width="21.44140625" customWidth="1"/>
    <col min="3" max="3" width="8" bestFit="1" customWidth="1"/>
    <col min="6" max="6" width="12.44140625" bestFit="1" customWidth="1"/>
    <col min="7" max="7" width="8.109375" bestFit="1" customWidth="1"/>
    <col min="11" max="11" width="12.33203125" bestFit="1" customWidth="1"/>
    <col min="12" max="12" width="3.6640625" customWidth="1"/>
    <col min="13" max="13" width="15.88671875" bestFit="1" customWidth="1"/>
  </cols>
  <sheetData>
    <row r="1" spans="1:13" ht="27.6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.6">
      <c r="B2" s="35">
        <v>42028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41.25" customHeight="1">
      <c r="B3" s="36" t="s">
        <v>12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6" t="s">
        <v>29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11</v>
      </c>
    </row>
    <row r="5" spans="1:13" s="1" customFormat="1" ht="15" customHeight="1">
      <c r="A5" s="5">
        <v>1</v>
      </c>
      <c r="B5" s="19" t="s">
        <v>24</v>
      </c>
      <c r="C5" s="22">
        <v>780</v>
      </c>
      <c r="D5" s="3">
        <v>766</v>
      </c>
      <c r="E5" s="3">
        <v>764</v>
      </c>
      <c r="F5" s="3">
        <f>SUM(C5:E5)</f>
        <v>2310</v>
      </c>
      <c r="G5" s="3">
        <v>136</v>
      </c>
      <c r="H5" s="3">
        <v>142</v>
      </c>
      <c r="I5" s="3">
        <v>177</v>
      </c>
      <c r="J5" s="3">
        <v>165</v>
      </c>
      <c r="K5" s="3">
        <f>SUM(G5:J5)</f>
        <v>620</v>
      </c>
      <c r="L5" s="2"/>
      <c r="M5" s="4">
        <f>SUM(F5+K5)</f>
        <v>2930</v>
      </c>
    </row>
    <row r="6" spans="1:13" s="1" customFormat="1" ht="15" customHeight="1">
      <c r="A6" s="5">
        <v>2</v>
      </c>
      <c r="B6" s="20" t="s">
        <v>49</v>
      </c>
      <c r="C6" s="22">
        <v>676</v>
      </c>
      <c r="D6" s="22">
        <v>706</v>
      </c>
      <c r="E6" s="3">
        <v>757</v>
      </c>
      <c r="F6" s="3">
        <f>SUM(C6:E6)</f>
        <v>2139</v>
      </c>
      <c r="G6" s="3">
        <v>159</v>
      </c>
      <c r="H6" s="3">
        <v>148</v>
      </c>
      <c r="I6" s="3">
        <v>160</v>
      </c>
      <c r="J6" s="3">
        <v>136</v>
      </c>
      <c r="K6" s="3">
        <f>SUM(G6:J6)</f>
        <v>603</v>
      </c>
      <c r="L6" s="5"/>
      <c r="M6" s="4">
        <f>SUM(F6+K6)</f>
        <v>2742</v>
      </c>
    </row>
    <row r="7" spans="1:13" s="1" customFormat="1" ht="15" customHeight="1">
      <c r="A7" s="5">
        <v>3</v>
      </c>
      <c r="B7" s="19" t="s">
        <v>26</v>
      </c>
      <c r="C7" s="23">
        <v>772</v>
      </c>
      <c r="D7" s="22">
        <v>672</v>
      </c>
      <c r="E7" s="3">
        <v>614</v>
      </c>
      <c r="F7" s="3">
        <f>SUM(C7:E7)</f>
        <v>2058</v>
      </c>
      <c r="G7" s="3">
        <v>149</v>
      </c>
      <c r="H7" s="3">
        <v>169</v>
      </c>
      <c r="I7" s="3">
        <v>152</v>
      </c>
      <c r="J7" s="3">
        <v>141</v>
      </c>
      <c r="K7" s="3">
        <f>SUM(G7:J7)</f>
        <v>611</v>
      </c>
      <c r="L7" s="3"/>
      <c r="M7" s="28">
        <f>SUM(F7+K7)</f>
        <v>2669</v>
      </c>
    </row>
    <row r="8" spans="1:13" s="1" customFormat="1" ht="15" customHeight="1">
      <c r="A8" s="5">
        <v>4</v>
      </c>
      <c r="B8" s="30" t="s">
        <v>14</v>
      </c>
      <c r="C8" s="21">
        <v>778</v>
      </c>
      <c r="D8" s="22">
        <v>587</v>
      </c>
      <c r="E8" s="3">
        <v>668</v>
      </c>
      <c r="F8" s="3">
        <f>SUM(C8:E8)</f>
        <v>2033</v>
      </c>
      <c r="G8" s="3">
        <v>127</v>
      </c>
      <c r="H8" s="3">
        <v>144</v>
      </c>
      <c r="I8" s="2">
        <v>151</v>
      </c>
      <c r="J8" s="3">
        <v>173</v>
      </c>
      <c r="K8" s="3">
        <f>SUM(G8:J8)</f>
        <v>595</v>
      </c>
      <c r="L8" s="2"/>
      <c r="M8" s="4">
        <f>SUM(F8+K8)</f>
        <v>2628</v>
      </c>
    </row>
    <row r="9" spans="1:13" s="1" customFormat="1" ht="15" customHeight="1">
      <c r="A9" s="5">
        <v>5</v>
      </c>
      <c r="B9" s="19" t="s">
        <v>20</v>
      </c>
      <c r="C9" s="22">
        <v>592</v>
      </c>
      <c r="D9" s="22">
        <v>681</v>
      </c>
      <c r="E9" s="3">
        <v>623</v>
      </c>
      <c r="F9" s="3">
        <f>SUM(C9:E9)</f>
        <v>1896</v>
      </c>
      <c r="G9" s="3">
        <v>92</v>
      </c>
      <c r="H9" s="3">
        <v>160</v>
      </c>
      <c r="I9" s="3">
        <v>145</v>
      </c>
      <c r="J9" s="3">
        <v>90</v>
      </c>
      <c r="K9" s="3">
        <f>SUM(G9:J9)</f>
        <v>487</v>
      </c>
      <c r="L9" s="5"/>
      <c r="M9" s="4">
        <f>SUM(F9+K9)</f>
        <v>2383</v>
      </c>
    </row>
    <row r="10" spans="1:13" s="1" customFormat="1" ht="15" customHeight="1">
      <c r="A10" s="5">
        <v>6</v>
      </c>
      <c r="B10" s="19" t="s">
        <v>18</v>
      </c>
      <c r="C10" s="21">
        <v>571</v>
      </c>
      <c r="D10" s="22">
        <v>647</v>
      </c>
      <c r="E10" s="3">
        <v>639</v>
      </c>
      <c r="F10" s="3">
        <f>SUM(C10:E10)</f>
        <v>1857</v>
      </c>
      <c r="G10" s="3">
        <v>107</v>
      </c>
      <c r="H10" s="3">
        <v>139</v>
      </c>
      <c r="I10" s="2">
        <v>157</v>
      </c>
      <c r="J10" s="3">
        <v>116</v>
      </c>
      <c r="K10" s="3">
        <f>SUM(G10:J10)</f>
        <v>519</v>
      </c>
      <c r="L10" s="2"/>
      <c r="M10" s="4">
        <f>SUM(F10+K10)</f>
        <v>2376</v>
      </c>
    </row>
    <row r="11" spans="1:13" s="1" customFormat="1" ht="15" customHeight="1">
      <c r="A11" s="5">
        <v>7</v>
      </c>
      <c r="B11" s="20" t="s">
        <v>36</v>
      </c>
      <c r="C11" s="21">
        <v>584</v>
      </c>
      <c r="D11" s="22">
        <v>551</v>
      </c>
      <c r="E11" s="3">
        <v>621</v>
      </c>
      <c r="F11" s="3">
        <f>SUM(C11:E11)</f>
        <v>1756</v>
      </c>
      <c r="G11" s="3">
        <v>132</v>
      </c>
      <c r="H11" s="3">
        <v>88</v>
      </c>
      <c r="I11" s="2">
        <v>151</v>
      </c>
      <c r="J11" s="3">
        <v>132</v>
      </c>
      <c r="K11" s="3">
        <f>SUM(G11:J11)</f>
        <v>503</v>
      </c>
      <c r="L11" s="2"/>
      <c r="M11" s="4">
        <f>SUM(F11+K11)</f>
        <v>2259</v>
      </c>
    </row>
    <row r="12" spans="1:13" ht="15" customHeight="1">
      <c r="A12" s="5">
        <v>8</v>
      </c>
      <c r="B12" s="19" t="s">
        <v>34</v>
      </c>
      <c r="C12" s="21">
        <v>543</v>
      </c>
      <c r="D12" s="21">
        <v>542</v>
      </c>
      <c r="E12" s="3">
        <v>530</v>
      </c>
      <c r="F12" s="3">
        <f>SUM(C12:E12)</f>
        <v>1615</v>
      </c>
      <c r="G12" s="3">
        <v>104</v>
      </c>
      <c r="H12" s="3">
        <v>99</v>
      </c>
      <c r="I12" s="3">
        <v>80</v>
      </c>
      <c r="J12" s="3">
        <v>103</v>
      </c>
      <c r="K12" s="3">
        <f>SUM(G12:J12)</f>
        <v>386</v>
      </c>
      <c r="L12" s="2"/>
      <c r="M12" s="4">
        <f>SUM(F12+K12)</f>
        <v>2001</v>
      </c>
    </row>
    <row r="13" spans="1:13" ht="15" customHeight="1">
      <c r="A13" s="5">
        <v>9</v>
      </c>
      <c r="B13" s="19" t="s">
        <v>35</v>
      </c>
      <c r="C13" s="22">
        <v>486</v>
      </c>
      <c r="D13" s="3">
        <v>394</v>
      </c>
      <c r="E13" s="3">
        <v>459</v>
      </c>
      <c r="F13" s="3">
        <f>SUM(C13:E13)</f>
        <v>1339</v>
      </c>
      <c r="G13" s="3">
        <v>125</v>
      </c>
      <c r="H13" s="3">
        <v>119</v>
      </c>
      <c r="I13" s="3">
        <v>109</v>
      </c>
      <c r="J13" s="3">
        <v>104</v>
      </c>
      <c r="K13" s="3">
        <f>SUM(G13:J13)</f>
        <v>457</v>
      </c>
      <c r="L13" s="2"/>
      <c r="M13" s="4">
        <f>SUM(F13+K13)</f>
        <v>1796</v>
      </c>
    </row>
    <row r="14" spans="1:13" s="13" customFormat="1" ht="15" customHeight="1">
      <c r="A14" s="5">
        <v>10</v>
      </c>
      <c r="B14" s="19"/>
      <c r="C14" s="23"/>
      <c r="D14" s="22"/>
      <c r="E14" s="3"/>
      <c r="F14" s="3">
        <f>SUM(C14:E14)</f>
        <v>0</v>
      </c>
      <c r="G14" s="3"/>
      <c r="H14" s="3"/>
      <c r="I14" s="2"/>
      <c r="J14" s="3"/>
      <c r="K14" s="3">
        <f>SUM(G14:J14)</f>
        <v>0</v>
      </c>
      <c r="L14" s="2"/>
      <c r="M14" s="4">
        <f>SUM(F14+K14)</f>
        <v>0</v>
      </c>
    </row>
    <row r="15" spans="1:13" s="13" customFormat="1" ht="15" customHeight="1">
      <c r="A15" s="5"/>
      <c r="B15" s="20"/>
      <c r="C15" s="23"/>
      <c r="D15" s="22"/>
      <c r="E15" s="3"/>
      <c r="F15" s="3"/>
      <c r="G15" s="3"/>
      <c r="H15" s="3"/>
      <c r="I15" s="3"/>
      <c r="J15" s="3"/>
      <c r="K15" s="3"/>
      <c r="L15" s="3"/>
      <c r="M15" s="28"/>
    </row>
    <row r="16" spans="1:13" ht="15" customHeight="1">
      <c r="A16" s="5"/>
      <c r="B16" s="19"/>
      <c r="C16" s="5"/>
      <c r="D16" s="5"/>
      <c r="E16" s="5"/>
      <c r="F16" s="3"/>
      <c r="G16" s="5"/>
      <c r="H16" s="5"/>
      <c r="I16" s="5"/>
      <c r="J16" s="5"/>
      <c r="K16" s="3"/>
      <c r="L16" s="5"/>
      <c r="M16" s="4"/>
    </row>
    <row r="17" spans="1:13" s="13" customFormat="1" ht="15" customHeight="1">
      <c r="A17" s="5"/>
      <c r="B17" s="19"/>
      <c r="C17" s="5"/>
      <c r="D17" s="5"/>
      <c r="E17" s="5"/>
      <c r="F17" s="3"/>
      <c r="G17" s="5"/>
      <c r="H17" s="5"/>
      <c r="I17" s="5"/>
      <c r="J17" s="5"/>
      <c r="K17" s="3"/>
      <c r="L17" s="5"/>
      <c r="M17" s="4"/>
    </row>
    <row r="18" spans="1:13" s="13" customFormat="1" ht="15" customHeight="1">
      <c r="A18" s="5"/>
      <c r="B18" s="19"/>
      <c r="F18" s="3"/>
      <c r="K18" s="3"/>
      <c r="M18" s="4"/>
    </row>
    <row r="19" spans="1:13">
      <c r="A19" s="5"/>
    </row>
    <row r="20" spans="1:13">
      <c r="A20" s="5"/>
    </row>
    <row r="21" spans="1:13">
      <c r="A21" s="5"/>
      <c r="B21" s="13" t="s">
        <v>21</v>
      </c>
      <c r="C21">
        <f t="shared" ref="C21:M21" si="0">SUM(C5:C19)</f>
        <v>5782</v>
      </c>
      <c r="D21" s="13">
        <f t="shared" si="0"/>
        <v>5546</v>
      </c>
      <c r="E21" s="13">
        <f t="shared" si="0"/>
        <v>5675</v>
      </c>
      <c r="F21" s="13">
        <f t="shared" si="0"/>
        <v>17003</v>
      </c>
      <c r="G21" s="13">
        <f t="shared" si="0"/>
        <v>1131</v>
      </c>
      <c r="H21" s="13">
        <f t="shared" si="0"/>
        <v>1208</v>
      </c>
      <c r="I21" s="13">
        <f t="shared" si="0"/>
        <v>1282</v>
      </c>
      <c r="J21" s="13">
        <f t="shared" si="0"/>
        <v>1160</v>
      </c>
      <c r="K21" s="13">
        <f t="shared" si="0"/>
        <v>4781</v>
      </c>
      <c r="L21" s="13">
        <f t="shared" si="0"/>
        <v>0</v>
      </c>
      <c r="M21" s="5">
        <f t="shared" si="0"/>
        <v>21784</v>
      </c>
    </row>
    <row r="22" spans="1:13">
      <c r="A22" s="5"/>
    </row>
    <row r="23" spans="1:13">
      <c r="A23" s="5"/>
    </row>
    <row r="24" spans="1:13">
      <c r="A24" s="5"/>
    </row>
  </sheetData>
  <sortState ref="B5:M14">
    <sortCondition descending="1" ref="M5:M14"/>
  </sortState>
  <mergeCells count="3">
    <mergeCell ref="B1:M1"/>
    <mergeCell ref="B2:M2"/>
    <mergeCell ref="B3:M3"/>
  </mergeCells>
  <phoneticPr fontId="0" type="noConversion"/>
  <printOptions horizontalCentered="1"/>
  <pageMargins left="0.5" right="0.5" top="1" bottom="0.5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opLeftCell="A4" zoomScale="120" zoomScaleNormal="120" workbookViewId="0">
      <selection activeCell="B5" sqref="B5:M24"/>
    </sheetView>
  </sheetViews>
  <sheetFormatPr defaultRowHeight="13.2"/>
  <cols>
    <col min="1" max="1" width="5.6640625" style="13" bestFit="1" customWidth="1"/>
    <col min="2" max="2" width="23.6640625" bestFit="1" customWidth="1"/>
    <col min="3" max="5" width="8" bestFit="1" customWidth="1"/>
    <col min="6" max="6" width="12.44140625" bestFit="1" customWidth="1"/>
    <col min="7" max="10" width="7.88671875" bestFit="1" customWidth="1"/>
    <col min="11" max="11" width="12.33203125" bestFit="1" customWidth="1"/>
    <col min="12" max="12" width="5.109375" customWidth="1"/>
    <col min="13" max="13" width="15.88671875" bestFit="1" customWidth="1"/>
  </cols>
  <sheetData>
    <row r="1" spans="1:13" ht="27.6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.6">
      <c r="B2" s="35">
        <v>42028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7.5" customHeight="1">
      <c r="B3" s="36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>
      <c r="A4" s="6" t="s">
        <v>29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13</v>
      </c>
    </row>
    <row r="5" spans="1:13" s="13" customFormat="1" ht="15" customHeight="1">
      <c r="A5" s="5">
        <v>1</v>
      </c>
      <c r="B5" s="19" t="s">
        <v>67</v>
      </c>
      <c r="C5" s="22">
        <v>1015</v>
      </c>
      <c r="D5" s="3">
        <v>1056</v>
      </c>
      <c r="E5" s="3">
        <v>1112</v>
      </c>
      <c r="F5" s="2">
        <f>SUM(C5:E5)</f>
        <v>3183</v>
      </c>
      <c r="G5" s="2">
        <v>224</v>
      </c>
      <c r="H5" s="2">
        <v>189</v>
      </c>
      <c r="I5" s="3">
        <v>180</v>
      </c>
      <c r="J5" s="3">
        <v>215</v>
      </c>
      <c r="K5" s="2">
        <f>SUM(G5:J5)</f>
        <v>808</v>
      </c>
      <c r="L5" s="2"/>
      <c r="M5" s="4">
        <f>SUM(F5+K5)</f>
        <v>3991</v>
      </c>
    </row>
    <row r="6" spans="1:13" ht="15" customHeight="1">
      <c r="A6" s="5">
        <v>2</v>
      </c>
      <c r="B6" s="20" t="s">
        <v>134</v>
      </c>
      <c r="C6" s="32">
        <v>1007</v>
      </c>
      <c r="D6" s="32">
        <v>956</v>
      </c>
      <c r="E6" s="32">
        <v>804</v>
      </c>
      <c r="F6" s="32">
        <f>SUM(C6:E6)</f>
        <v>2767</v>
      </c>
      <c r="G6" s="32">
        <v>175</v>
      </c>
      <c r="H6" s="32">
        <v>185</v>
      </c>
      <c r="I6" s="32">
        <v>200</v>
      </c>
      <c r="J6" s="32">
        <v>155</v>
      </c>
      <c r="K6" s="32">
        <f>SUM(G6:J6)</f>
        <v>715</v>
      </c>
      <c r="L6" s="4"/>
      <c r="M6" s="4">
        <f>SUM(F6+K6)</f>
        <v>3482</v>
      </c>
    </row>
    <row r="7" spans="1:13" s="13" customFormat="1" ht="15" customHeight="1">
      <c r="A7" s="5">
        <v>3</v>
      </c>
      <c r="B7" s="19" t="s">
        <v>30</v>
      </c>
      <c r="C7" s="21">
        <v>874</v>
      </c>
      <c r="D7" s="5">
        <v>879</v>
      </c>
      <c r="E7" s="5">
        <v>956</v>
      </c>
      <c r="F7" s="2">
        <f>SUM(C7:E7)</f>
        <v>2709</v>
      </c>
      <c r="G7" s="2">
        <v>236</v>
      </c>
      <c r="H7" s="5">
        <v>169</v>
      </c>
      <c r="I7" s="5">
        <v>141</v>
      </c>
      <c r="J7" s="5">
        <v>160</v>
      </c>
      <c r="K7" s="2">
        <f>SUM(G7:J7)</f>
        <v>706</v>
      </c>
      <c r="L7" s="5"/>
      <c r="M7" s="4">
        <f>SUM(F7+K7)</f>
        <v>3415</v>
      </c>
    </row>
    <row r="8" spans="1:13" s="13" customFormat="1" ht="15" customHeight="1">
      <c r="A8" s="5">
        <v>4</v>
      </c>
      <c r="B8" s="19" t="s">
        <v>27</v>
      </c>
      <c r="C8" s="5">
        <v>889</v>
      </c>
      <c r="D8" s="5">
        <v>856</v>
      </c>
      <c r="E8" s="5">
        <v>998</v>
      </c>
      <c r="F8" s="2">
        <f>SUM(C8:E8)</f>
        <v>2743</v>
      </c>
      <c r="G8" s="5">
        <v>202</v>
      </c>
      <c r="H8" s="5">
        <v>140</v>
      </c>
      <c r="I8" s="5">
        <v>154</v>
      </c>
      <c r="J8" s="5">
        <v>166</v>
      </c>
      <c r="K8" s="2">
        <f>SUM(G8:J8)</f>
        <v>662</v>
      </c>
      <c r="L8" s="5"/>
      <c r="M8" s="4">
        <f>SUM(F8+K8)</f>
        <v>3405</v>
      </c>
    </row>
    <row r="9" spans="1:13" s="13" customFormat="1" ht="15" customHeight="1">
      <c r="A9" s="5">
        <v>5</v>
      </c>
      <c r="B9" s="19" t="s">
        <v>25</v>
      </c>
      <c r="C9" s="22">
        <v>807</v>
      </c>
      <c r="D9" s="3">
        <v>872</v>
      </c>
      <c r="E9" s="3">
        <v>965</v>
      </c>
      <c r="F9" s="2">
        <f>SUM(C9:E9)</f>
        <v>2644</v>
      </c>
      <c r="G9" s="2">
        <v>210</v>
      </c>
      <c r="H9" s="2">
        <v>189</v>
      </c>
      <c r="I9" s="3">
        <v>176</v>
      </c>
      <c r="J9" s="3">
        <v>182</v>
      </c>
      <c r="K9" s="2">
        <f>SUM(G9:J9)</f>
        <v>757</v>
      </c>
      <c r="L9" s="2"/>
      <c r="M9" s="4">
        <f>SUM(F9+K9)</f>
        <v>3401</v>
      </c>
    </row>
    <row r="10" spans="1:13" ht="15" customHeight="1">
      <c r="A10" s="5">
        <v>6</v>
      </c>
      <c r="B10" s="20" t="s">
        <v>20</v>
      </c>
      <c r="C10" s="21">
        <v>874</v>
      </c>
      <c r="D10" s="5">
        <v>877</v>
      </c>
      <c r="E10" s="3">
        <v>901</v>
      </c>
      <c r="F10" s="2">
        <f>SUM(C10:E10)</f>
        <v>2652</v>
      </c>
      <c r="G10" s="3">
        <v>175</v>
      </c>
      <c r="H10" s="3">
        <v>157</v>
      </c>
      <c r="I10" s="3">
        <v>167</v>
      </c>
      <c r="J10" s="3">
        <v>188</v>
      </c>
      <c r="K10" s="2">
        <f>SUM(G10:J10)</f>
        <v>687</v>
      </c>
      <c r="L10" s="5"/>
      <c r="M10" s="4">
        <f>SUM(F10+K10)</f>
        <v>3339</v>
      </c>
    </row>
    <row r="11" spans="1:13" s="13" customFormat="1" ht="15" customHeight="1">
      <c r="A11" s="5">
        <v>7</v>
      </c>
      <c r="B11" s="19" t="s">
        <v>28</v>
      </c>
      <c r="C11" s="21">
        <v>895</v>
      </c>
      <c r="D11" s="3">
        <v>851</v>
      </c>
      <c r="E11" s="3">
        <v>902</v>
      </c>
      <c r="F11" s="2">
        <f>SUM(C11:E11)</f>
        <v>2648</v>
      </c>
      <c r="G11" s="2">
        <v>161</v>
      </c>
      <c r="H11" s="3">
        <v>182</v>
      </c>
      <c r="I11" s="3">
        <v>143</v>
      </c>
      <c r="J11" s="3">
        <v>133</v>
      </c>
      <c r="K11" s="2">
        <f>SUM(G11:J11)</f>
        <v>619</v>
      </c>
      <c r="L11" s="2"/>
      <c r="M11" s="4">
        <f>SUM(F11+K11)</f>
        <v>3267</v>
      </c>
    </row>
    <row r="12" spans="1:13" s="13" customFormat="1" ht="15" customHeight="1">
      <c r="A12" s="5">
        <v>8</v>
      </c>
      <c r="B12" s="20" t="s">
        <v>31</v>
      </c>
      <c r="C12" s="5">
        <v>768</v>
      </c>
      <c r="D12" s="5">
        <v>850</v>
      </c>
      <c r="E12" s="5">
        <v>864</v>
      </c>
      <c r="F12" s="2">
        <f>SUM(C12:E12)</f>
        <v>2482</v>
      </c>
      <c r="G12" s="5">
        <v>169</v>
      </c>
      <c r="H12" s="5">
        <v>193</v>
      </c>
      <c r="I12" s="5">
        <v>178</v>
      </c>
      <c r="J12" s="5">
        <v>160</v>
      </c>
      <c r="K12" s="2">
        <f>SUM(G12:J12)</f>
        <v>700</v>
      </c>
      <c r="L12" s="5"/>
      <c r="M12" s="4">
        <f>SUM(F12+K12)</f>
        <v>3182</v>
      </c>
    </row>
    <row r="13" spans="1:13" s="13" customFormat="1" ht="15" customHeight="1">
      <c r="A13" s="5">
        <v>9</v>
      </c>
      <c r="B13" s="30" t="s">
        <v>15</v>
      </c>
      <c r="C13" s="5">
        <v>701</v>
      </c>
      <c r="D13" s="3">
        <v>962</v>
      </c>
      <c r="E13" s="5">
        <v>783</v>
      </c>
      <c r="F13" s="2">
        <f>SUM(C13:E13)</f>
        <v>2446</v>
      </c>
      <c r="G13" s="5">
        <v>193</v>
      </c>
      <c r="H13" s="5">
        <v>160</v>
      </c>
      <c r="I13" s="5">
        <v>177</v>
      </c>
      <c r="J13" s="5">
        <v>194</v>
      </c>
      <c r="K13" s="2">
        <f>SUM(G13:J13)</f>
        <v>724</v>
      </c>
      <c r="L13" s="5"/>
      <c r="M13" s="4">
        <f>SUM(F13+K13)</f>
        <v>3170</v>
      </c>
    </row>
    <row r="14" spans="1:13" ht="15" customHeight="1">
      <c r="A14" s="5">
        <v>10</v>
      </c>
      <c r="B14" s="20" t="s">
        <v>135</v>
      </c>
      <c r="C14" s="22">
        <v>716</v>
      </c>
      <c r="D14" s="5">
        <v>843</v>
      </c>
      <c r="E14" s="3">
        <v>855</v>
      </c>
      <c r="F14" s="2">
        <f>SUM(C14:E14)</f>
        <v>2414</v>
      </c>
      <c r="G14" s="5">
        <v>169</v>
      </c>
      <c r="H14" s="5">
        <v>147</v>
      </c>
      <c r="I14" s="5">
        <v>201</v>
      </c>
      <c r="J14" s="5">
        <v>239</v>
      </c>
      <c r="K14" s="2">
        <f>SUM(G14:J14)</f>
        <v>756</v>
      </c>
      <c r="L14" s="5"/>
      <c r="M14" s="4">
        <f>SUM(F14+K14)</f>
        <v>3170</v>
      </c>
    </row>
    <row r="15" spans="1:13" ht="15" customHeight="1">
      <c r="A15" s="5">
        <v>11</v>
      </c>
      <c r="B15" s="19" t="s">
        <v>66</v>
      </c>
      <c r="C15" s="22">
        <v>719</v>
      </c>
      <c r="D15" s="3">
        <v>846</v>
      </c>
      <c r="E15" s="3">
        <v>849</v>
      </c>
      <c r="F15" s="2">
        <f>SUM(C15:E15)</f>
        <v>2414</v>
      </c>
      <c r="G15" s="2">
        <v>121</v>
      </c>
      <c r="H15" s="2">
        <v>159</v>
      </c>
      <c r="I15" s="3">
        <v>126</v>
      </c>
      <c r="J15" s="3">
        <v>161</v>
      </c>
      <c r="K15" s="2">
        <f>SUM(G15:J15)</f>
        <v>567</v>
      </c>
      <c r="L15" s="2"/>
      <c r="M15" s="4">
        <f>SUM(F15+K15)</f>
        <v>2981</v>
      </c>
    </row>
    <row r="16" spans="1:13" s="13" customFormat="1" ht="15" customHeight="1">
      <c r="A16" s="5">
        <v>12</v>
      </c>
      <c r="B16" s="20" t="s">
        <v>24</v>
      </c>
      <c r="C16" s="22">
        <v>746</v>
      </c>
      <c r="D16" s="5">
        <v>832</v>
      </c>
      <c r="E16" s="3">
        <v>786</v>
      </c>
      <c r="F16" s="2">
        <f>SUM(C16:E16)</f>
        <v>2364</v>
      </c>
      <c r="G16" s="5">
        <v>141</v>
      </c>
      <c r="H16" s="5">
        <v>138</v>
      </c>
      <c r="I16" s="5">
        <v>134</v>
      </c>
      <c r="J16" s="5">
        <v>140</v>
      </c>
      <c r="K16" s="2">
        <f>SUM(G16:J16)</f>
        <v>553</v>
      </c>
      <c r="L16" s="5"/>
      <c r="M16" s="4">
        <f>SUM(F16+K16)</f>
        <v>2917</v>
      </c>
    </row>
    <row r="17" spans="1:13" s="13" customFormat="1" ht="15" customHeight="1">
      <c r="A17" s="5">
        <v>13</v>
      </c>
      <c r="B17" s="19" t="s">
        <v>150</v>
      </c>
      <c r="C17" s="22">
        <v>750</v>
      </c>
      <c r="D17" s="3">
        <v>718</v>
      </c>
      <c r="E17" s="3">
        <v>697</v>
      </c>
      <c r="F17" s="2">
        <f>SUM(C17:E17)</f>
        <v>2165</v>
      </c>
      <c r="G17" s="2">
        <v>132</v>
      </c>
      <c r="H17" s="2">
        <v>168</v>
      </c>
      <c r="I17" s="3">
        <v>184</v>
      </c>
      <c r="J17" s="3">
        <v>138</v>
      </c>
      <c r="K17" s="2">
        <f>SUM(G17:J17)</f>
        <v>622</v>
      </c>
      <c r="L17" s="2"/>
      <c r="M17" s="4">
        <f>SUM(F17+K17)</f>
        <v>2787</v>
      </c>
    </row>
    <row r="18" spans="1:13" s="13" customFormat="1" ht="15" customHeight="1">
      <c r="A18" s="5">
        <v>14</v>
      </c>
      <c r="B18" s="20" t="s">
        <v>172</v>
      </c>
      <c r="C18" s="22">
        <f>148+171+126+179+140</f>
        <v>764</v>
      </c>
      <c r="D18" s="5">
        <f>155+162+166+152+142</f>
        <v>777</v>
      </c>
      <c r="E18" s="3">
        <f>131+122+97+134+154</f>
        <v>638</v>
      </c>
      <c r="F18" s="2">
        <f>SUM(C18:E18)</f>
        <v>2179</v>
      </c>
      <c r="G18" s="5">
        <v>139</v>
      </c>
      <c r="H18" s="5">
        <v>138</v>
      </c>
      <c r="I18" s="5">
        <v>135</v>
      </c>
      <c r="J18" s="5">
        <v>133</v>
      </c>
      <c r="K18" s="2">
        <f>SUM(G18:J18)</f>
        <v>545</v>
      </c>
      <c r="L18" s="5"/>
      <c r="M18" s="4">
        <f>SUM(F18+K18)</f>
        <v>2724</v>
      </c>
    </row>
    <row r="19" spans="1:13" s="13" customFormat="1" ht="15" customHeight="1">
      <c r="A19" s="5">
        <v>15</v>
      </c>
      <c r="B19" s="19" t="s">
        <v>170</v>
      </c>
      <c r="C19" s="23">
        <v>794</v>
      </c>
      <c r="D19" s="3">
        <v>636</v>
      </c>
      <c r="E19" s="3">
        <v>666</v>
      </c>
      <c r="F19" s="2">
        <f>SUM(C19:E19)</f>
        <v>2096</v>
      </c>
      <c r="G19" s="2">
        <v>138</v>
      </c>
      <c r="H19" s="3">
        <v>141</v>
      </c>
      <c r="I19" s="3">
        <v>176</v>
      </c>
      <c r="J19" s="3">
        <v>128</v>
      </c>
      <c r="K19" s="2">
        <f>SUM(G19:J19)</f>
        <v>583</v>
      </c>
      <c r="L19" s="2"/>
      <c r="M19" s="4">
        <f>SUM(F19+K19)</f>
        <v>2679</v>
      </c>
    </row>
    <row r="20" spans="1:13" s="13" customFormat="1" ht="15" customHeight="1">
      <c r="A20" s="5">
        <v>16</v>
      </c>
      <c r="B20" s="30" t="s">
        <v>18</v>
      </c>
      <c r="C20" s="5">
        <v>691</v>
      </c>
      <c r="D20" s="5">
        <v>604</v>
      </c>
      <c r="E20" s="5">
        <v>626</v>
      </c>
      <c r="F20" s="2">
        <f>SUM(C20:E20)</f>
        <v>1921</v>
      </c>
      <c r="G20" s="5">
        <v>103</v>
      </c>
      <c r="H20" s="5">
        <v>153</v>
      </c>
      <c r="I20" s="5">
        <v>134</v>
      </c>
      <c r="J20" s="5">
        <v>81</v>
      </c>
      <c r="K20" s="2">
        <f>SUM(G20:J20)</f>
        <v>471</v>
      </c>
      <c r="L20" s="5"/>
      <c r="M20" s="4">
        <f>SUM(F20+K20)</f>
        <v>2392</v>
      </c>
    </row>
    <row r="21" spans="1:13" s="13" customFormat="1" ht="15" customHeight="1">
      <c r="A21" s="5">
        <v>17</v>
      </c>
      <c r="B21" s="20" t="s">
        <v>173</v>
      </c>
      <c r="C21" s="22">
        <v>716</v>
      </c>
      <c r="D21" s="25">
        <f>83+139+108+114+93</f>
        <v>537</v>
      </c>
      <c r="E21" s="3">
        <f>86+98+109+203+95</f>
        <v>591</v>
      </c>
      <c r="F21" s="2">
        <f>SUM(C21:E21)</f>
        <v>1844</v>
      </c>
      <c r="G21" s="5">
        <v>137</v>
      </c>
      <c r="H21" s="5">
        <v>171</v>
      </c>
      <c r="I21" s="5">
        <v>133</v>
      </c>
      <c r="J21" s="5">
        <v>94</v>
      </c>
      <c r="K21" s="2">
        <f>SUM(G21:J21)</f>
        <v>535</v>
      </c>
      <c r="L21" s="5"/>
      <c r="M21" s="4">
        <f>SUM(F21+K21)</f>
        <v>2379</v>
      </c>
    </row>
    <row r="22" spans="1:13" ht="15" customHeight="1">
      <c r="A22" s="5">
        <v>18</v>
      </c>
      <c r="B22" s="31" t="s">
        <v>203</v>
      </c>
      <c r="C22" s="22">
        <v>522</v>
      </c>
      <c r="D22" s="3">
        <v>577</v>
      </c>
      <c r="E22" s="3">
        <v>665</v>
      </c>
      <c r="F22" s="2">
        <f>SUM(C22:E22)</f>
        <v>1764</v>
      </c>
      <c r="G22" s="2">
        <v>116</v>
      </c>
      <c r="H22" s="2">
        <v>138</v>
      </c>
      <c r="I22" s="3">
        <v>139</v>
      </c>
      <c r="J22" s="3">
        <v>144</v>
      </c>
      <c r="K22" s="2">
        <f>SUM(G22:J22)</f>
        <v>537</v>
      </c>
      <c r="L22" s="2"/>
      <c r="M22" s="4">
        <f>SUM(F22+K22)</f>
        <v>2301</v>
      </c>
    </row>
    <row r="23" spans="1:13" ht="15" customHeight="1">
      <c r="A23" s="5">
        <v>19</v>
      </c>
      <c r="B23" s="19" t="s">
        <v>151</v>
      </c>
      <c r="C23" s="22">
        <f>129+124+160+124+109</f>
        <v>646</v>
      </c>
      <c r="D23" s="3">
        <f>106+115+73+150+108</f>
        <v>552</v>
      </c>
      <c r="E23" s="3">
        <f>164+97+147+96+75</f>
        <v>579</v>
      </c>
      <c r="F23" s="2">
        <f>SUM(C23:E23)</f>
        <v>1777</v>
      </c>
      <c r="G23" s="2">
        <v>84</v>
      </c>
      <c r="H23" s="2">
        <v>102</v>
      </c>
      <c r="I23" s="3">
        <v>116</v>
      </c>
      <c r="J23" s="3">
        <v>144</v>
      </c>
      <c r="K23" s="2">
        <f>SUM(G23:J23)</f>
        <v>446</v>
      </c>
      <c r="L23" s="2"/>
      <c r="M23" s="4">
        <f>SUM(F23+K23)</f>
        <v>2223</v>
      </c>
    </row>
    <row r="24" spans="1:13" ht="15" customHeight="1">
      <c r="A24" s="5">
        <v>20</v>
      </c>
      <c r="B24" s="19" t="s">
        <v>171</v>
      </c>
      <c r="C24" s="23">
        <v>577</v>
      </c>
      <c r="D24" s="3">
        <v>497</v>
      </c>
      <c r="E24" s="3">
        <v>560</v>
      </c>
      <c r="F24" s="2">
        <f>SUM(C24:E24)</f>
        <v>1634</v>
      </c>
      <c r="G24" s="2">
        <v>85</v>
      </c>
      <c r="H24" s="3">
        <v>76</v>
      </c>
      <c r="I24" s="3">
        <v>57</v>
      </c>
      <c r="J24" s="3">
        <v>82</v>
      </c>
      <c r="K24" s="2">
        <f>SUM(G24:J24)</f>
        <v>300</v>
      </c>
      <c r="L24" s="2"/>
      <c r="M24" s="4">
        <f>SUM(F24+K24)</f>
        <v>1934</v>
      </c>
    </row>
    <row r="25" spans="1:13" s="18" customFormat="1" ht="15" customHeight="1">
      <c r="A25" s="25"/>
      <c r="B25" s="20"/>
      <c r="C25" s="25"/>
      <c r="D25" s="25"/>
      <c r="E25" s="25"/>
      <c r="F25" s="2"/>
      <c r="G25" s="25"/>
      <c r="H25" s="25"/>
      <c r="I25" s="25"/>
      <c r="J25" s="25"/>
      <c r="K25" s="2"/>
      <c r="L25" s="25"/>
      <c r="M25" s="4"/>
    </row>
    <row r="26" spans="1:13" s="18" customFormat="1" ht="15" customHeight="1">
      <c r="A26" s="25"/>
      <c r="B26" s="19"/>
      <c r="F26" s="2"/>
      <c r="K26" s="2"/>
      <c r="M26" s="4"/>
    </row>
    <row r="27" spans="1:13" s="18" customFormat="1" ht="15" customHeight="1">
      <c r="A27" s="25"/>
      <c r="B27" s="20"/>
      <c r="F27" s="2"/>
      <c r="K27" s="2"/>
      <c r="M27" s="4"/>
    </row>
    <row r="28" spans="1:13" s="18" customFormat="1">
      <c r="A28" s="25"/>
      <c r="B28" s="19"/>
      <c r="F28" s="2"/>
      <c r="K28" s="2"/>
      <c r="M28" s="4"/>
    </row>
    <row r="30" spans="1:13">
      <c r="B30" s="13" t="s">
        <v>21</v>
      </c>
      <c r="C30">
        <f>SUM(C5:C23)</f>
        <v>14894</v>
      </c>
      <c r="D30" s="13">
        <f t="shared" ref="D30:K30" si="0">SUM(D5:D23)</f>
        <v>15081</v>
      </c>
      <c r="E30" s="13">
        <f>SUM(E5:E24)</f>
        <v>15797</v>
      </c>
      <c r="F30" s="13">
        <f t="shared" si="0"/>
        <v>45212</v>
      </c>
      <c r="G30" s="13">
        <f>SUM(G5:G24)</f>
        <v>3110</v>
      </c>
      <c r="H30" s="13">
        <f>SUM(H5:H24)</f>
        <v>3095</v>
      </c>
      <c r="I30" s="13">
        <f>SUM(I5:I24)</f>
        <v>3051</v>
      </c>
      <c r="J30" s="13">
        <f>SUM(J5:J24)</f>
        <v>3037</v>
      </c>
      <c r="K30" s="13">
        <f t="shared" si="0"/>
        <v>11993</v>
      </c>
      <c r="L30" s="13"/>
      <c r="M30" s="13">
        <f>SUM(M5:M23)</f>
        <v>57205</v>
      </c>
    </row>
  </sheetData>
  <sortState ref="B5:M24">
    <sortCondition descending="1" ref="M5:M24"/>
  </sortState>
  <mergeCells count="3">
    <mergeCell ref="B1:M1"/>
    <mergeCell ref="B3:M3"/>
    <mergeCell ref="B2:M2"/>
  </mergeCells>
  <phoneticPr fontId="0" type="noConversion"/>
  <printOptions horizontalCentered="1"/>
  <pageMargins left="0.5" right="0.52" top="1" bottom="0.5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zoomScale="120" zoomScaleNormal="120" workbookViewId="0">
      <selection activeCell="I77" sqref="I77"/>
    </sheetView>
  </sheetViews>
  <sheetFormatPr defaultRowHeight="13.2"/>
  <cols>
    <col min="1" max="1" width="5.33203125" style="12" bestFit="1" customWidth="1"/>
    <col min="2" max="2" width="22.88671875" bestFit="1" customWidth="1"/>
    <col min="3" max="3" width="20.88671875" customWidth="1"/>
    <col min="4" max="4" width="9.88671875" customWidth="1"/>
    <col min="5" max="5" width="10.33203125" customWidth="1"/>
    <col min="6" max="6" width="9.6640625" customWidth="1"/>
    <col min="7" max="7" width="12.5546875" bestFit="1" customWidth="1"/>
  </cols>
  <sheetData>
    <row r="1" spans="1:15" ht="24.6">
      <c r="A1" s="37" t="s">
        <v>33</v>
      </c>
      <c r="B1" s="37"/>
      <c r="C1" s="37"/>
      <c r="D1" s="37"/>
      <c r="E1" s="37"/>
      <c r="F1" s="37"/>
      <c r="G1" s="37"/>
      <c r="H1" s="10"/>
      <c r="I1" s="10"/>
      <c r="J1" s="10"/>
      <c r="K1" s="10"/>
      <c r="L1" s="10"/>
      <c r="M1" s="10"/>
      <c r="N1" s="10"/>
    </row>
    <row r="2" spans="1:15" ht="27.6">
      <c r="A2" s="35">
        <v>42028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8"/>
      <c r="N2" s="8"/>
    </row>
    <row r="3" spans="1:15" ht="37.200000000000003">
      <c r="A3" s="36" t="s">
        <v>12</v>
      </c>
      <c r="B3" s="36"/>
      <c r="C3" s="36"/>
      <c r="D3" s="36"/>
      <c r="E3" s="36"/>
      <c r="F3" s="36"/>
      <c r="G3" s="36"/>
      <c r="H3" s="9"/>
      <c r="I3" s="9"/>
      <c r="J3" s="9"/>
      <c r="K3" s="9"/>
      <c r="L3" s="9"/>
      <c r="M3" s="9"/>
      <c r="N3" s="9"/>
    </row>
    <row r="5" spans="1:15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5" s="13" customFormat="1">
      <c r="A6" s="12">
        <v>1</v>
      </c>
      <c r="B6" s="24" t="s">
        <v>204</v>
      </c>
      <c r="C6" s="24" t="s">
        <v>24</v>
      </c>
      <c r="D6" s="5">
        <v>200</v>
      </c>
      <c r="E6" s="5">
        <v>187</v>
      </c>
      <c r="F6" s="5">
        <v>171</v>
      </c>
      <c r="G6" s="5">
        <f>SUM(D6:F6)</f>
        <v>558</v>
      </c>
    </row>
    <row r="7" spans="1:15" s="13" customFormat="1">
      <c r="A7" s="12">
        <v>2</v>
      </c>
      <c r="B7" s="24" t="s">
        <v>205</v>
      </c>
      <c r="C7" s="24" t="s">
        <v>24</v>
      </c>
      <c r="D7" s="5">
        <v>162</v>
      </c>
      <c r="E7" s="5">
        <v>180</v>
      </c>
      <c r="F7" s="5">
        <v>162</v>
      </c>
      <c r="G7" s="5">
        <f>SUM(D7:F7)</f>
        <v>504</v>
      </c>
    </row>
    <row r="8" spans="1:15" s="13" customFormat="1">
      <c r="A8" s="12">
        <v>3</v>
      </c>
      <c r="B8" s="24" t="s">
        <v>50</v>
      </c>
      <c r="C8" s="24" t="s">
        <v>49</v>
      </c>
      <c r="D8" s="5">
        <v>150</v>
      </c>
      <c r="E8" s="5">
        <v>170</v>
      </c>
      <c r="F8" s="5">
        <v>163</v>
      </c>
      <c r="G8" s="5">
        <f>SUM(D8:F8)</f>
        <v>483</v>
      </c>
    </row>
    <row r="9" spans="1:15" s="13" customFormat="1">
      <c r="A9" s="12">
        <v>4</v>
      </c>
      <c r="B9" s="24" t="s">
        <v>207</v>
      </c>
      <c r="C9" s="24" t="s">
        <v>24</v>
      </c>
      <c r="D9" s="5">
        <v>156</v>
      </c>
      <c r="E9" s="5">
        <v>147</v>
      </c>
      <c r="F9" s="5">
        <v>179</v>
      </c>
      <c r="G9" s="5">
        <f>SUM(D9:F9)</f>
        <v>482</v>
      </c>
    </row>
    <row r="10" spans="1:15" s="13" customFormat="1">
      <c r="A10" s="12">
        <v>5</v>
      </c>
      <c r="B10" s="24" t="s">
        <v>239</v>
      </c>
      <c r="C10" s="24" t="s">
        <v>14</v>
      </c>
      <c r="D10" s="5">
        <v>164</v>
      </c>
      <c r="E10" s="5">
        <v>141</v>
      </c>
      <c r="F10" s="5">
        <v>158</v>
      </c>
      <c r="G10" s="5">
        <f>SUM(D10:F10)</f>
        <v>463</v>
      </c>
    </row>
    <row r="11" spans="1:15" s="13" customFormat="1">
      <c r="A11" s="12">
        <v>6</v>
      </c>
      <c r="B11" s="24" t="s">
        <v>238</v>
      </c>
      <c r="C11" s="24" t="s">
        <v>20</v>
      </c>
      <c r="D11" s="5">
        <v>147</v>
      </c>
      <c r="E11" s="5">
        <v>146</v>
      </c>
      <c r="F11" s="5">
        <v>158</v>
      </c>
      <c r="G11" s="5">
        <f>SUM(D11:F11)</f>
        <v>451</v>
      </c>
    </row>
    <row r="12" spans="1:15">
      <c r="A12" s="12">
        <v>7</v>
      </c>
      <c r="B12" s="24" t="s">
        <v>44</v>
      </c>
      <c r="C12" s="24" t="s">
        <v>31</v>
      </c>
      <c r="D12" s="5">
        <v>163</v>
      </c>
      <c r="E12" s="5">
        <v>132</v>
      </c>
      <c r="F12" s="5">
        <v>150</v>
      </c>
      <c r="G12" s="5">
        <f>SUM(D12:F12)</f>
        <v>445</v>
      </c>
    </row>
    <row r="13" spans="1:15">
      <c r="A13" s="12">
        <v>8</v>
      </c>
      <c r="B13" s="24" t="s">
        <v>107</v>
      </c>
      <c r="C13" s="24" t="s">
        <v>18</v>
      </c>
      <c r="D13" s="5">
        <v>125</v>
      </c>
      <c r="E13" s="5">
        <v>151</v>
      </c>
      <c r="F13" s="5">
        <v>159</v>
      </c>
      <c r="G13" s="5">
        <f>SUM(D13:F13)</f>
        <v>435</v>
      </c>
      <c r="O13" s="18" t="s">
        <v>22</v>
      </c>
    </row>
    <row r="14" spans="1:15">
      <c r="A14" s="12">
        <v>9</v>
      </c>
      <c r="B14" s="24" t="s">
        <v>88</v>
      </c>
      <c r="C14" s="24" t="s">
        <v>14</v>
      </c>
      <c r="D14" s="5">
        <v>177</v>
      </c>
      <c r="E14" s="5">
        <v>118</v>
      </c>
      <c r="F14" s="5">
        <v>137</v>
      </c>
      <c r="G14" s="5">
        <f>SUM(D14:F14)</f>
        <v>432</v>
      </c>
      <c r="O14">
        <f>MAX(D12:F86)</f>
        <v>185</v>
      </c>
    </row>
    <row r="15" spans="1:15">
      <c r="A15" s="12">
        <v>10</v>
      </c>
      <c r="B15" s="24" t="s">
        <v>46</v>
      </c>
      <c r="C15" s="24" t="s">
        <v>31</v>
      </c>
      <c r="D15" s="5">
        <v>160</v>
      </c>
      <c r="E15" s="5">
        <v>156</v>
      </c>
      <c r="F15" s="5">
        <v>113</v>
      </c>
      <c r="G15" s="5">
        <f>SUM(D15:F15)</f>
        <v>429</v>
      </c>
    </row>
    <row r="16" spans="1:15">
      <c r="A16" s="12">
        <v>11</v>
      </c>
      <c r="B16" s="24" t="s">
        <v>45</v>
      </c>
      <c r="C16" s="24" t="s">
        <v>31</v>
      </c>
      <c r="D16" s="5">
        <v>171</v>
      </c>
      <c r="E16" s="5">
        <v>133</v>
      </c>
      <c r="F16" s="5">
        <v>119</v>
      </c>
      <c r="G16" s="5">
        <f>SUM(D16:F16)</f>
        <v>423</v>
      </c>
    </row>
    <row r="17" spans="1:15">
      <c r="A17" s="12">
        <v>12</v>
      </c>
      <c r="B17" s="24" t="s">
        <v>90</v>
      </c>
      <c r="C17" s="24" t="s">
        <v>34</v>
      </c>
      <c r="D17" s="5">
        <v>140</v>
      </c>
      <c r="E17" s="5">
        <v>141</v>
      </c>
      <c r="F17" s="5">
        <v>135</v>
      </c>
      <c r="G17" s="5">
        <f>SUM(D17:F17)</f>
        <v>416</v>
      </c>
      <c r="O17" s="18" t="s">
        <v>23</v>
      </c>
    </row>
    <row r="18" spans="1:15">
      <c r="A18" s="12">
        <v>13</v>
      </c>
      <c r="B18" s="24" t="s">
        <v>56</v>
      </c>
      <c r="C18" s="24" t="s">
        <v>49</v>
      </c>
      <c r="D18" s="5">
        <v>117</v>
      </c>
      <c r="E18" s="5">
        <v>151</v>
      </c>
      <c r="F18" s="5">
        <v>138</v>
      </c>
      <c r="G18" s="5">
        <f>SUM(D18:F18)</f>
        <v>406</v>
      </c>
      <c r="O18">
        <f>MAX(G12:G86)</f>
        <v>445</v>
      </c>
    </row>
    <row r="19" spans="1:15" s="13" customFormat="1">
      <c r="A19" s="12">
        <v>14</v>
      </c>
      <c r="B19" s="24" t="s">
        <v>246</v>
      </c>
      <c r="C19" s="24" t="s">
        <v>20</v>
      </c>
      <c r="D19" s="5">
        <v>133</v>
      </c>
      <c r="E19" s="5">
        <v>144</v>
      </c>
      <c r="F19" s="5">
        <v>124</v>
      </c>
      <c r="G19" s="5">
        <f>SUM(D19:F19)</f>
        <v>401</v>
      </c>
    </row>
    <row r="20" spans="1:15" s="13" customFormat="1">
      <c r="A20" s="12">
        <v>15</v>
      </c>
      <c r="B20" s="24" t="s">
        <v>244</v>
      </c>
      <c r="C20" s="24" t="s">
        <v>35</v>
      </c>
      <c r="D20" s="32">
        <v>132</v>
      </c>
      <c r="E20" s="32">
        <v>131</v>
      </c>
      <c r="F20" s="32">
        <v>135</v>
      </c>
      <c r="G20" s="5">
        <f>SUM(D20:F20)</f>
        <v>398</v>
      </c>
    </row>
    <row r="21" spans="1:15" s="13" customFormat="1">
      <c r="A21" s="12">
        <v>16</v>
      </c>
      <c r="B21" s="24" t="s">
        <v>53</v>
      </c>
      <c r="C21" s="24" t="s">
        <v>49</v>
      </c>
      <c r="D21" s="5">
        <v>149</v>
      </c>
      <c r="E21" s="5">
        <v>115</v>
      </c>
      <c r="F21" s="5">
        <v>134</v>
      </c>
      <c r="G21" s="5">
        <f>SUM(D21:F21)</f>
        <v>398</v>
      </c>
    </row>
    <row r="22" spans="1:15" s="13" customFormat="1">
      <c r="A22" s="12">
        <v>17</v>
      </c>
      <c r="B22" s="24" t="s">
        <v>43</v>
      </c>
      <c r="C22" s="24" t="s">
        <v>31</v>
      </c>
      <c r="D22" s="5">
        <v>169</v>
      </c>
      <c r="E22" s="5">
        <v>118</v>
      </c>
      <c r="F22" s="5">
        <v>107</v>
      </c>
      <c r="G22" s="5">
        <f>SUM(D22:F22)</f>
        <v>394</v>
      </c>
    </row>
    <row r="23" spans="1:15" s="13" customFormat="1">
      <c r="A23" s="12">
        <v>18</v>
      </c>
      <c r="B23" s="24" t="s">
        <v>237</v>
      </c>
      <c r="C23" s="24" t="s">
        <v>20</v>
      </c>
      <c r="D23" s="5">
        <v>117</v>
      </c>
      <c r="E23" s="5">
        <v>157</v>
      </c>
      <c r="F23" s="5">
        <v>119</v>
      </c>
      <c r="G23" s="5">
        <f>SUM(D23:F23)</f>
        <v>393</v>
      </c>
    </row>
    <row r="24" spans="1:15" s="13" customFormat="1">
      <c r="A24" s="12">
        <v>19</v>
      </c>
      <c r="B24" s="24" t="s">
        <v>164</v>
      </c>
      <c r="C24" s="24" t="s">
        <v>36</v>
      </c>
      <c r="D24" s="5">
        <v>116</v>
      </c>
      <c r="E24" s="5">
        <v>92</v>
      </c>
      <c r="F24" s="5">
        <v>172</v>
      </c>
      <c r="G24" s="5">
        <f>SUM(D24:F24)</f>
        <v>380</v>
      </c>
    </row>
    <row r="25" spans="1:15" s="13" customFormat="1">
      <c r="A25" s="12">
        <v>20</v>
      </c>
      <c r="B25" s="24" t="s">
        <v>240</v>
      </c>
      <c r="C25" s="24" t="s">
        <v>35</v>
      </c>
      <c r="D25" s="32">
        <v>107</v>
      </c>
      <c r="E25" s="32">
        <v>122</v>
      </c>
      <c r="F25" s="32">
        <v>133</v>
      </c>
      <c r="G25" s="5">
        <f>SUM(D25:F25)</f>
        <v>362</v>
      </c>
    </row>
    <row r="26" spans="1:15" s="13" customFormat="1">
      <c r="A26" s="12">
        <v>21</v>
      </c>
      <c r="B26" s="24" t="s">
        <v>227</v>
      </c>
      <c r="C26" s="24" t="s">
        <v>20</v>
      </c>
      <c r="D26" s="5">
        <v>109</v>
      </c>
      <c r="E26" s="5">
        <v>130</v>
      </c>
      <c r="F26" s="5">
        <v>116</v>
      </c>
      <c r="G26" s="5">
        <f>SUM(D26:F26)</f>
        <v>355</v>
      </c>
    </row>
    <row r="27" spans="1:15">
      <c r="A27" s="12">
        <v>22</v>
      </c>
      <c r="B27" s="24" t="s">
        <v>94</v>
      </c>
      <c r="C27" s="24" t="s">
        <v>34</v>
      </c>
      <c r="D27" s="5">
        <v>114</v>
      </c>
      <c r="E27" s="5">
        <v>119</v>
      </c>
      <c r="F27" s="5">
        <v>101</v>
      </c>
      <c r="G27" s="5">
        <f>SUM(D27:F27)</f>
        <v>334</v>
      </c>
    </row>
    <row r="28" spans="1:15">
      <c r="A28" s="12">
        <v>23</v>
      </c>
      <c r="B28" s="24" t="s">
        <v>165</v>
      </c>
      <c r="C28" s="24" t="s">
        <v>36</v>
      </c>
      <c r="D28" s="5">
        <v>108</v>
      </c>
      <c r="E28" s="5">
        <v>98</v>
      </c>
      <c r="F28" s="5">
        <v>126</v>
      </c>
      <c r="G28" s="5">
        <f>SUM(D28:F28)</f>
        <v>332</v>
      </c>
    </row>
    <row r="29" spans="1:15">
      <c r="A29" s="12">
        <v>24</v>
      </c>
      <c r="B29" s="24" t="s">
        <v>241</v>
      </c>
      <c r="C29" s="24" t="s">
        <v>35</v>
      </c>
      <c r="D29" s="32">
        <v>159</v>
      </c>
      <c r="E29" s="32">
        <v>67</v>
      </c>
      <c r="F29" s="32">
        <v>104</v>
      </c>
      <c r="G29" s="5">
        <f>SUM(D29:F29)</f>
        <v>330</v>
      </c>
    </row>
    <row r="30" spans="1:15">
      <c r="A30" s="12">
        <v>25</v>
      </c>
      <c r="B30" s="24" t="s">
        <v>168</v>
      </c>
      <c r="C30" s="24" t="s">
        <v>36</v>
      </c>
      <c r="D30" s="5">
        <v>113</v>
      </c>
      <c r="E30" s="5">
        <v>117</v>
      </c>
      <c r="F30" s="5">
        <v>95</v>
      </c>
      <c r="G30" s="5">
        <f>SUM(D30:F30)</f>
        <v>325</v>
      </c>
    </row>
    <row r="31" spans="1:15">
      <c r="A31" s="12">
        <v>26</v>
      </c>
      <c r="B31" s="24" t="s">
        <v>133</v>
      </c>
      <c r="C31" s="24" t="s">
        <v>34</v>
      </c>
      <c r="D31" s="5">
        <v>124</v>
      </c>
      <c r="E31" s="5">
        <v>91</v>
      </c>
      <c r="F31" s="5">
        <v>86</v>
      </c>
      <c r="G31" s="5">
        <f>SUM(D31:F31)</f>
        <v>301</v>
      </c>
    </row>
    <row r="32" spans="1:15">
      <c r="A32" s="12">
        <v>27</v>
      </c>
      <c r="B32" s="24" t="s">
        <v>91</v>
      </c>
      <c r="C32" s="24" t="s">
        <v>34</v>
      </c>
      <c r="D32" s="5">
        <v>89</v>
      </c>
      <c r="E32" s="5">
        <v>110</v>
      </c>
      <c r="F32" s="5">
        <v>101</v>
      </c>
      <c r="G32" s="5">
        <f>SUM(D32:F32)</f>
        <v>300</v>
      </c>
    </row>
    <row r="33" spans="1:7">
      <c r="A33" s="12">
        <v>28</v>
      </c>
      <c r="B33" s="24" t="s">
        <v>54</v>
      </c>
      <c r="C33" s="24" t="s">
        <v>49</v>
      </c>
      <c r="D33" s="5">
        <v>114</v>
      </c>
      <c r="E33" s="5"/>
      <c r="F33" s="5">
        <v>185</v>
      </c>
      <c r="G33" s="5">
        <f>SUM(D33:F33)</f>
        <v>299</v>
      </c>
    </row>
    <row r="34" spans="1:7">
      <c r="A34" s="12">
        <v>29</v>
      </c>
      <c r="B34" s="24" t="s">
        <v>57</v>
      </c>
      <c r="C34" s="24" t="s">
        <v>49</v>
      </c>
      <c r="D34" s="5"/>
      <c r="E34" s="5">
        <v>157</v>
      </c>
      <c r="F34" s="5">
        <v>137</v>
      </c>
      <c r="G34" s="5">
        <f>SUM(D34:F34)</f>
        <v>294</v>
      </c>
    </row>
    <row r="35" spans="1:7">
      <c r="A35" s="12">
        <v>30</v>
      </c>
      <c r="B35" s="24" t="s">
        <v>86</v>
      </c>
      <c r="C35" s="24" t="s">
        <v>14</v>
      </c>
      <c r="D35" s="5">
        <v>159</v>
      </c>
      <c r="E35" s="5">
        <v>120</v>
      </c>
      <c r="F35" s="5"/>
      <c r="G35" s="5">
        <f>SUM(D35:F35)</f>
        <v>279</v>
      </c>
    </row>
    <row r="36" spans="1:7">
      <c r="A36" s="12">
        <v>31</v>
      </c>
      <c r="B36" s="24" t="s">
        <v>87</v>
      </c>
      <c r="C36" s="24" t="s">
        <v>14</v>
      </c>
      <c r="D36" s="5">
        <v>130</v>
      </c>
      <c r="E36" s="5"/>
      <c r="F36" s="5">
        <v>141</v>
      </c>
      <c r="G36" s="5">
        <f>SUM(D36:F36)</f>
        <v>271</v>
      </c>
    </row>
    <row r="37" spans="1:7">
      <c r="A37" s="12">
        <v>32</v>
      </c>
      <c r="B37" s="24" t="s">
        <v>104</v>
      </c>
      <c r="C37" s="24" t="s">
        <v>18</v>
      </c>
      <c r="D37" s="5">
        <v>134</v>
      </c>
      <c r="E37" s="5"/>
      <c r="F37" s="5">
        <v>132</v>
      </c>
      <c r="G37" s="5">
        <f>SUM(D37:F37)</f>
        <v>266</v>
      </c>
    </row>
    <row r="38" spans="1:7">
      <c r="A38" s="12">
        <v>33</v>
      </c>
      <c r="B38" s="24" t="s">
        <v>169</v>
      </c>
      <c r="C38" s="24" t="s">
        <v>36</v>
      </c>
      <c r="D38" s="5"/>
      <c r="E38" s="5">
        <v>131</v>
      </c>
      <c r="F38" s="5">
        <v>128</v>
      </c>
      <c r="G38" s="5">
        <f>SUM(D38:F38)</f>
        <v>259</v>
      </c>
    </row>
    <row r="39" spans="1:7">
      <c r="A39" s="12">
        <v>34</v>
      </c>
      <c r="B39" s="24" t="s">
        <v>55</v>
      </c>
      <c r="C39" s="24" t="s">
        <v>49</v>
      </c>
      <c r="D39" s="5">
        <v>146</v>
      </c>
      <c r="E39" s="5">
        <v>113</v>
      </c>
      <c r="F39" s="5"/>
      <c r="G39" s="5">
        <f>SUM(D39:F39)</f>
        <v>259</v>
      </c>
    </row>
    <row r="40" spans="1:7" ht="12.75" customHeight="1">
      <c r="A40" s="12">
        <v>35</v>
      </c>
      <c r="B40" s="24" t="s">
        <v>47</v>
      </c>
      <c r="C40" s="24" t="s">
        <v>31</v>
      </c>
      <c r="D40" s="5"/>
      <c r="E40" s="5">
        <v>133</v>
      </c>
      <c r="F40" s="5">
        <v>125</v>
      </c>
      <c r="G40" s="5">
        <f>SUM(D40:F40)</f>
        <v>258</v>
      </c>
    </row>
    <row r="41" spans="1:7" ht="12.75" customHeight="1">
      <c r="A41" s="12">
        <v>36</v>
      </c>
      <c r="B41" s="24" t="s">
        <v>166</v>
      </c>
      <c r="C41" s="24" t="s">
        <v>36</v>
      </c>
      <c r="D41" s="5">
        <v>144</v>
      </c>
      <c r="E41" s="5">
        <v>113</v>
      </c>
      <c r="F41" s="5"/>
      <c r="G41" s="5">
        <f>SUM(D41:F41)</f>
        <v>257</v>
      </c>
    </row>
    <row r="42" spans="1:7" ht="12.75" customHeight="1">
      <c r="A42" s="12">
        <v>37</v>
      </c>
      <c r="B42" s="24" t="s">
        <v>243</v>
      </c>
      <c r="C42" s="24" t="s">
        <v>35</v>
      </c>
      <c r="D42" s="32">
        <v>88</v>
      </c>
      <c r="E42" s="32">
        <v>74</v>
      </c>
      <c r="F42" s="32">
        <v>87</v>
      </c>
      <c r="G42" s="5">
        <f>SUM(D42:F42)</f>
        <v>249</v>
      </c>
    </row>
    <row r="43" spans="1:7" ht="12.75" customHeight="1">
      <c r="A43" s="12">
        <v>38</v>
      </c>
      <c r="B43" s="24" t="s">
        <v>106</v>
      </c>
      <c r="C43" s="24" t="s">
        <v>18</v>
      </c>
      <c r="D43" s="5"/>
      <c r="E43" s="5">
        <v>119</v>
      </c>
      <c r="F43" s="5">
        <v>101</v>
      </c>
      <c r="G43" s="5">
        <f>SUM(D43:F43)</f>
        <v>220</v>
      </c>
    </row>
    <row r="44" spans="1:7" ht="12.75" customHeight="1">
      <c r="A44" s="12">
        <v>39</v>
      </c>
      <c r="B44" s="24" t="s">
        <v>167</v>
      </c>
      <c r="C44" s="24" t="s">
        <v>36</v>
      </c>
      <c r="D44" s="5">
        <v>103</v>
      </c>
      <c r="E44" s="5"/>
      <c r="F44" s="5">
        <v>100</v>
      </c>
      <c r="G44" s="5">
        <f>SUM(D44:F44)</f>
        <v>203</v>
      </c>
    </row>
    <row r="45" spans="1:7" ht="12.75" customHeight="1">
      <c r="A45" s="12">
        <v>40</v>
      </c>
      <c r="B45" s="24" t="s">
        <v>92</v>
      </c>
      <c r="C45" s="24" t="s">
        <v>34</v>
      </c>
      <c r="D45" s="5">
        <v>76</v>
      </c>
      <c r="E45" s="5"/>
      <c r="F45" s="5">
        <v>107</v>
      </c>
      <c r="G45" s="5">
        <f>SUM(D45:F45)</f>
        <v>183</v>
      </c>
    </row>
    <row r="46" spans="1:7" ht="12.75" customHeight="1">
      <c r="A46" s="12">
        <v>41</v>
      </c>
      <c r="B46" s="24" t="s">
        <v>85</v>
      </c>
      <c r="C46" s="24" t="s">
        <v>14</v>
      </c>
      <c r="D46" s="5">
        <v>148</v>
      </c>
      <c r="E46" s="5"/>
      <c r="F46" s="5"/>
      <c r="G46" s="5">
        <f>SUM(D46:F46)</f>
        <v>148</v>
      </c>
    </row>
    <row r="47" spans="1:7" ht="12.75" customHeight="1">
      <c r="A47" s="12">
        <v>42</v>
      </c>
      <c r="B47" s="24" t="s">
        <v>108</v>
      </c>
      <c r="C47" s="24" t="s">
        <v>18</v>
      </c>
      <c r="D47" s="5"/>
      <c r="E47" s="5"/>
      <c r="F47" s="5">
        <v>140</v>
      </c>
      <c r="G47" s="5">
        <f>SUM(D47:F47)</f>
        <v>140</v>
      </c>
    </row>
    <row r="48" spans="1:7" ht="12.75" customHeight="1">
      <c r="A48" s="12">
        <v>43</v>
      </c>
      <c r="B48" s="24" t="s">
        <v>208</v>
      </c>
      <c r="C48" s="24" t="s">
        <v>24</v>
      </c>
      <c r="D48" s="5">
        <v>137</v>
      </c>
      <c r="E48" s="5"/>
      <c r="F48" s="5"/>
      <c r="G48" s="5">
        <f>SUM(D48:F48)</f>
        <v>137</v>
      </c>
    </row>
    <row r="49" spans="1:7" ht="12.75" customHeight="1">
      <c r="A49" s="12">
        <v>44</v>
      </c>
      <c r="B49" s="24" t="s">
        <v>206</v>
      </c>
      <c r="C49" s="24" t="s">
        <v>24</v>
      </c>
      <c r="D49" s="5"/>
      <c r="E49" s="5">
        <v>134</v>
      </c>
      <c r="F49" s="5"/>
      <c r="G49" s="5">
        <f>SUM(D49:F49)</f>
        <v>134</v>
      </c>
    </row>
    <row r="50" spans="1:7">
      <c r="A50" s="12">
        <v>45</v>
      </c>
      <c r="B50" s="24" t="s">
        <v>210</v>
      </c>
      <c r="C50" s="24" t="s">
        <v>24</v>
      </c>
      <c r="D50" s="25">
        <v>125</v>
      </c>
      <c r="E50" s="25"/>
      <c r="F50" s="25"/>
      <c r="G50" s="5">
        <f>SUM(D50:F50)</f>
        <v>125</v>
      </c>
    </row>
    <row r="51" spans="1:7">
      <c r="A51" s="12">
        <v>46</v>
      </c>
      <c r="B51" s="24" t="s">
        <v>105</v>
      </c>
      <c r="C51" s="24" t="s">
        <v>18</v>
      </c>
      <c r="D51" s="5">
        <v>124</v>
      </c>
      <c r="E51" s="5"/>
      <c r="F51" s="5"/>
      <c r="G51" s="5">
        <f>SUM(D51:F51)</f>
        <v>124</v>
      </c>
    </row>
    <row r="52" spans="1:7">
      <c r="A52" s="12">
        <v>47</v>
      </c>
      <c r="B52" s="24" t="s">
        <v>84</v>
      </c>
      <c r="C52" s="24" t="s">
        <v>14</v>
      </c>
      <c r="D52" s="5"/>
      <c r="E52" s="5"/>
      <c r="F52" s="5">
        <v>121</v>
      </c>
      <c r="G52" s="5">
        <f>SUM(D52:F52)</f>
        <v>121</v>
      </c>
    </row>
    <row r="53" spans="1:7">
      <c r="A53" s="12">
        <v>48</v>
      </c>
      <c r="B53" s="24" t="s">
        <v>109</v>
      </c>
      <c r="C53" s="24" t="s">
        <v>18</v>
      </c>
      <c r="D53" s="5"/>
      <c r="E53" s="5">
        <v>119</v>
      </c>
      <c r="F53" s="5"/>
      <c r="G53" s="5">
        <f>SUM(D53:F53)</f>
        <v>119</v>
      </c>
    </row>
    <row r="54" spans="1:7">
      <c r="A54" s="12">
        <v>49</v>
      </c>
      <c r="B54" s="24" t="s">
        <v>209</v>
      </c>
      <c r="C54" s="24" t="s">
        <v>24</v>
      </c>
      <c r="D54" s="5"/>
      <c r="E54" s="5">
        <v>118</v>
      </c>
      <c r="F54" s="5"/>
      <c r="G54" s="5">
        <f>SUM(D54:F54)</f>
        <v>118</v>
      </c>
    </row>
    <row r="55" spans="1:7">
      <c r="A55" s="12">
        <v>50</v>
      </c>
      <c r="B55" s="24" t="s">
        <v>230</v>
      </c>
      <c r="C55" s="24" t="s">
        <v>20</v>
      </c>
      <c r="D55" s="5"/>
      <c r="E55" s="5">
        <v>104</v>
      </c>
      <c r="F55" s="5"/>
      <c r="G55" s="5">
        <f>SUM(D55:F55)</f>
        <v>104</v>
      </c>
    </row>
    <row r="56" spans="1:7">
      <c r="A56" s="12">
        <v>51</v>
      </c>
      <c r="B56" s="24" t="s">
        <v>229</v>
      </c>
      <c r="C56" s="24" t="s">
        <v>20</v>
      </c>
      <c r="D56" s="5">
        <v>88</v>
      </c>
      <c r="E56" s="5"/>
      <c r="F56" s="5"/>
      <c r="G56" s="5">
        <f>SUM(D56:F56)</f>
        <v>88</v>
      </c>
    </row>
    <row r="57" spans="1:7">
      <c r="A57" s="12">
        <v>52</v>
      </c>
      <c r="B57" s="24" t="s">
        <v>93</v>
      </c>
      <c r="C57" s="24" t="s">
        <v>34</v>
      </c>
      <c r="D57" s="5"/>
      <c r="E57" s="5">
        <v>81</v>
      </c>
      <c r="F57" s="5"/>
      <c r="G57" s="5">
        <f>SUM(D57:F57)</f>
        <v>81</v>
      </c>
    </row>
    <row r="58" spans="1:7">
      <c r="A58" s="12">
        <v>53</v>
      </c>
      <c r="B58" s="24" t="s">
        <v>242</v>
      </c>
      <c r="C58" s="24" t="s">
        <v>35</v>
      </c>
      <c r="D58" s="32"/>
      <c r="E58" s="32"/>
      <c r="F58" s="32"/>
      <c r="G58" s="5">
        <f>SUM(D58:F58)</f>
        <v>0</v>
      </c>
    </row>
    <row r="59" spans="1:7">
      <c r="A59" s="12">
        <v>53</v>
      </c>
      <c r="B59" s="24" t="s">
        <v>245</v>
      </c>
      <c r="C59" s="24" t="s">
        <v>35</v>
      </c>
      <c r="D59" s="32"/>
      <c r="E59" s="32"/>
      <c r="F59" s="32"/>
      <c r="G59" s="5">
        <f>SUM(D59:F59)</f>
        <v>0</v>
      </c>
    </row>
    <row r="60" spans="1:7">
      <c r="A60" s="12">
        <v>53</v>
      </c>
      <c r="B60" s="24" t="s">
        <v>231</v>
      </c>
      <c r="C60" s="24" t="s">
        <v>20</v>
      </c>
      <c r="D60" s="5"/>
      <c r="E60" s="5"/>
      <c r="F60" s="5"/>
      <c r="G60" s="5">
        <f>SUM(D60:F60)</f>
        <v>0</v>
      </c>
    </row>
    <row r="61" spans="1:7">
      <c r="A61" s="12">
        <v>53</v>
      </c>
      <c r="B61" s="24" t="s">
        <v>228</v>
      </c>
      <c r="C61" s="24" t="s">
        <v>20</v>
      </c>
      <c r="D61" s="5"/>
      <c r="E61" s="5"/>
      <c r="F61" s="5"/>
      <c r="G61" s="5">
        <f>SUM(D61:F61)</f>
        <v>0</v>
      </c>
    </row>
    <row r="62" spans="1:7">
      <c r="A62" s="12">
        <v>53</v>
      </c>
      <c r="B62" s="24" t="s">
        <v>51</v>
      </c>
      <c r="C62" s="24" t="s">
        <v>49</v>
      </c>
      <c r="D62" s="5"/>
      <c r="E62" s="5"/>
      <c r="F62" s="5"/>
      <c r="G62" s="5">
        <f>SUM(D62:F62)</f>
        <v>0</v>
      </c>
    </row>
    <row r="63" spans="1:7">
      <c r="A63" s="12">
        <v>53</v>
      </c>
      <c r="B63" s="24" t="s">
        <v>52</v>
      </c>
      <c r="C63" s="24" t="s">
        <v>49</v>
      </c>
      <c r="D63" s="5"/>
      <c r="E63" s="5"/>
      <c r="F63" s="5"/>
      <c r="G63" s="5">
        <f>SUM(D63:F63)</f>
        <v>0</v>
      </c>
    </row>
    <row r="64" spans="1:7">
      <c r="A64" s="12">
        <v>53</v>
      </c>
      <c r="B64" s="24" t="s">
        <v>58</v>
      </c>
      <c r="C64" s="24" t="s">
        <v>49</v>
      </c>
      <c r="D64" s="5"/>
      <c r="E64" s="5"/>
      <c r="F64" s="5"/>
      <c r="G64" s="5">
        <f>SUM(D64:F64)</f>
        <v>0</v>
      </c>
    </row>
    <row r="65" spans="1:7">
      <c r="A65" s="12">
        <v>53</v>
      </c>
      <c r="B65" s="24" t="s">
        <v>83</v>
      </c>
      <c r="C65" s="24" t="s">
        <v>14</v>
      </c>
      <c r="D65" s="5"/>
      <c r="E65" s="5"/>
      <c r="F65" s="5"/>
      <c r="G65" s="5">
        <f>SUM(D65:F65)</f>
        <v>0</v>
      </c>
    </row>
    <row r="66" spans="1:7">
      <c r="A66" s="12">
        <v>53</v>
      </c>
      <c r="B66" s="24" t="s">
        <v>82</v>
      </c>
      <c r="C66" s="24" t="s">
        <v>14</v>
      </c>
      <c r="D66" s="5"/>
      <c r="E66" s="5"/>
      <c r="F66" s="5"/>
      <c r="G66" s="5">
        <f>SUM(D66:F66)</f>
        <v>0</v>
      </c>
    </row>
    <row r="67" spans="1:7" s="13" customFormat="1">
      <c r="A67" s="12">
        <v>53</v>
      </c>
      <c r="B67" s="24" t="s">
        <v>110</v>
      </c>
      <c r="C67" s="24" t="s">
        <v>18</v>
      </c>
      <c r="D67" s="5"/>
      <c r="E67" s="5"/>
      <c r="F67" s="5"/>
      <c r="G67" s="5">
        <f>SUM(D67:F67)</f>
        <v>0</v>
      </c>
    </row>
    <row r="68" spans="1:7" s="13" customFormat="1">
      <c r="A68" s="12">
        <v>53</v>
      </c>
      <c r="B68" s="24" t="s">
        <v>111</v>
      </c>
      <c r="C68" s="24" t="s">
        <v>18</v>
      </c>
      <c r="D68" s="5"/>
      <c r="E68" s="5"/>
      <c r="F68" s="5"/>
      <c r="G68" s="5">
        <f>SUM(D68:F68)</f>
        <v>0</v>
      </c>
    </row>
    <row r="69" spans="1:7" s="13" customFormat="1">
      <c r="A69" s="12">
        <v>53</v>
      </c>
      <c r="B69" s="24" t="s">
        <v>89</v>
      </c>
      <c r="C69" s="24" t="s">
        <v>34</v>
      </c>
      <c r="D69" s="5"/>
      <c r="E69" s="5"/>
      <c r="F69" s="5"/>
      <c r="G69" s="5">
        <f>SUM(D69:F69)</f>
        <v>0</v>
      </c>
    </row>
    <row r="70" spans="1:7">
      <c r="A70" s="12">
        <v>53</v>
      </c>
      <c r="B70" s="24" t="s">
        <v>95</v>
      </c>
      <c r="C70" s="24" t="s">
        <v>34</v>
      </c>
      <c r="D70" s="5"/>
      <c r="E70" s="5"/>
      <c r="F70" s="5"/>
      <c r="G70" s="5">
        <f>SUM(D70:F70)</f>
        <v>0</v>
      </c>
    </row>
    <row r="71" spans="1:7" s="13" customFormat="1">
      <c r="A71" s="12">
        <v>53</v>
      </c>
      <c r="B71" s="24" t="s">
        <v>119</v>
      </c>
      <c r="C71" s="24" t="s">
        <v>19</v>
      </c>
      <c r="D71" s="5"/>
      <c r="E71" s="5"/>
      <c r="F71" s="5"/>
      <c r="G71" s="5">
        <f>SUM(D71:F71)</f>
        <v>0</v>
      </c>
    </row>
    <row r="72" spans="1:7" s="13" customFormat="1">
      <c r="A72" s="12">
        <v>53</v>
      </c>
      <c r="B72" s="24" t="s">
        <v>115</v>
      </c>
      <c r="C72" s="24" t="s">
        <v>19</v>
      </c>
      <c r="D72" s="5"/>
      <c r="E72" s="5"/>
      <c r="F72" s="5"/>
      <c r="G72" s="5">
        <f>SUM(D72:F72)</f>
        <v>0</v>
      </c>
    </row>
    <row r="73" spans="1:7" s="13" customFormat="1">
      <c r="A73" s="12">
        <v>53</v>
      </c>
      <c r="B73" s="24" t="s">
        <v>117</v>
      </c>
      <c r="C73" s="24" t="s">
        <v>19</v>
      </c>
      <c r="D73" s="5"/>
      <c r="E73" s="5"/>
      <c r="F73" s="5"/>
      <c r="G73" s="5">
        <f>SUM(D73:F73)</f>
        <v>0</v>
      </c>
    </row>
    <row r="74" spans="1:7" s="13" customFormat="1">
      <c r="A74" s="12">
        <v>53</v>
      </c>
      <c r="B74" s="24" t="s">
        <v>118</v>
      </c>
      <c r="C74" s="24" t="s">
        <v>19</v>
      </c>
      <c r="D74" s="5"/>
      <c r="E74" s="5"/>
      <c r="F74" s="5"/>
      <c r="G74" s="5">
        <f>SUM(D74:F74)</f>
        <v>0</v>
      </c>
    </row>
    <row r="75" spans="1:7">
      <c r="A75" s="12">
        <v>53</v>
      </c>
      <c r="B75" s="24" t="s">
        <v>113</v>
      </c>
      <c r="C75" s="24" t="s">
        <v>19</v>
      </c>
      <c r="D75" s="5"/>
      <c r="E75" s="5"/>
      <c r="F75" s="5"/>
      <c r="G75" s="5">
        <f>SUM(D75:F75)</f>
        <v>0</v>
      </c>
    </row>
    <row r="76" spans="1:7">
      <c r="A76" s="12">
        <v>53</v>
      </c>
      <c r="B76" s="24" t="s">
        <v>116</v>
      </c>
      <c r="C76" s="24" t="s">
        <v>19</v>
      </c>
      <c r="D76" s="5"/>
      <c r="E76" s="5"/>
      <c r="F76" s="5"/>
      <c r="G76" s="5">
        <f>SUM(D76:F76)</f>
        <v>0</v>
      </c>
    </row>
    <row r="77" spans="1:7">
      <c r="A77" s="12">
        <v>53</v>
      </c>
      <c r="B77" s="24" t="s">
        <v>114</v>
      </c>
      <c r="C77" s="24" t="s">
        <v>19</v>
      </c>
      <c r="D77" s="5"/>
      <c r="E77" s="5"/>
      <c r="F77" s="5"/>
      <c r="G77" s="5">
        <f>SUM(D77:F77)</f>
        <v>0</v>
      </c>
    </row>
    <row r="78" spans="1:7">
      <c r="A78" s="12">
        <v>53</v>
      </c>
      <c r="B78" s="24" t="s">
        <v>112</v>
      </c>
      <c r="C78" s="24" t="s">
        <v>19</v>
      </c>
      <c r="D78" s="5"/>
      <c r="E78" s="5"/>
      <c r="F78" s="5"/>
      <c r="G78" s="5">
        <f>SUM(D78:F78)</f>
        <v>0</v>
      </c>
    </row>
    <row r="79" spans="1:7">
      <c r="A79" s="12">
        <v>53</v>
      </c>
      <c r="B79" s="24" t="s">
        <v>48</v>
      </c>
      <c r="C79" s="24" t="s">
        <v>31</v>
      </c>
      <c r="D79" s="5"/>
      <c r="E79" s="5"/>
      <c r="F79" s="5"/>
      <c r="G79" s="5">
        <f>SUM(D79:F79)</f>
        <v>0</v>
      </c>
    </row>
    <row r="80" spans="1:7" s="13" customFormat="1">
      <c r="A80" s="12"/>
      <c r="B80"/>
      <c r="C80" s="24"/>
      <c r="D80" s="29"/>
      <c r="E80" s="29"/>
      <c r="F80" s="29"/>
      <c r="G80" s="27"/>
    </row>
    <row r="81" spans="1:7" s="13" customFormat="1">
      <c r="A81" s="12"/>
      <c r="B81" s="24"/>
      <c r="C81" s="24"/>
      <c r="D81" s="29"/>
      <c r="E81" s="29"/>
      <c r="F81" s="29"/>
      <c r="G81" s="27"/>
    </row>
    <row r="82" spans="1:7" s="13" customFormat="1">
      <c r="A82" s="12"/>
      <c r="B82" s="24"/>
      <c r="C82" s="24"/>
      <c r="D82" s="29"/>
      <c r="E82" s="29"/>
      <c r="F82" s="29"/>
      <c r="G82" s="27"/>
    </row>
    <row r="83" spans="1:7" s="13" customFormat="1">
      <c r="A83" s="12"/>
      <c r="B83" s="24"/>
      <c r="C83" s="24"/>
      <c r="D83" s="29"/>
      <c r="E83" s="29"/>
      <c r="F83" s="29"/>
      <c r="G83" s="27"/>
    </row>
    <row r="84" spans="1:7" s="13" customFormat="1">
      <c r="A84" s="12"/>
      <c r="B84" s="24"/>
      <c r="C84" s="24"/>
      <c r="D84" s="29"/>
      <c r="E84" s="29"/>
      <c r="F84" s="29"/>
      <c r="G84" s="27"/>
    </row>
    <row r="85" spans="1:7" s="13" customFormat="1" ht="15.6">
      <c r="A85" s="12"/>
      <c r="B85" s="26"/>
      <c r="C85" s="14"/>
    </row>
    <row r="86" spans="1:7" s="13" customFormat="1">
      <c r="A86" s="12"/>
      <c r="B86" s="14"/>
      <c r="C86" s="14"/>
    </row>
    <row r="87" spans="1:7" s="13" customFormat="1">
      <c r="A87" s="12"/>
      <c r="B87" s="14"/>
      <c r="C87" s="14"/>
    </row>
    <row r="88" spans="1:7" s="13" customFormat="1">
      <c r="A88" s="12"/>
      <c r="B88" s="14"/>
      <c r="C88" s="14"/>
    </row>
    <row r="89" spans="1:7">
      <c r="C89" s="13" t="s">
        <v>21</v>
      </c>
      <c r="D89">
        <f>SUM(D12:D84)</f>
        <v>4508</v>
      </c>
      <c r="E89" s="13">
        <f>SUM(E12:E84)</f>
        <v>4109</v>
      </c>
      <c r="F89" s="13">
        <f>SUM(F16:F84)</f>
        <v>3549</v>
      </c>
    </row>
    <row r="96" spans="1:7">
      <c r="B96" s="14"/>
    </row>
    <row r="97" spans="2:3">
      <c r="B97" s="14"/>
    </row>
    <row r="98" spans="2:3">
      <c r="B98" s="14"/>
    </row>
    <row r="99" spans="2:3">
      <c r="B99" s="14"/>
    </row>
    <row r="100" spans="2:3">
      <c r="B100" s="14"/>
    </row>
    <row r="101" spans="2:3">
      <c r="B101" s="14"/>
    </row>
    <row r="102" spans="2:3">
      <c r="B102" s="14"/>
    </row>
    <row r="110" spans="2:3">
      <c r="C110" s="14"/>
    </row>
    <row r="111" spans="2:3">
      <c r="C111" s="14"/>
    </row>
    <row r="112" spans="2:3">
      <c r="C112" s="14"/>
    </row>
    <row r="113" spans="2:3">
      <c r="C113" s="14"/>
    </row>
    <row r="114" spans="2:3">
      <c r="C114" s="14"/>
    </row>
    <row r="115" spans="2:3">
      <c r="C115" s="14"/>
    </row>
    <row r="116" spans="2:3">
      <c r="C116" s="14"/>
    </row>
    <row r="117" spans="2:3">
      <c r="B117" s="13"/>
    </row>
    <row r="118" spans="2:3">
      <c r="B118" s="13"/>
    </row>
    <row r="119" spans="2:3">
      <c r="B119" s="13"/>
    </row>
    <row r="120" spans="2:3">
      <c r="B120" s="13"/>
    </row>
    <row r="121" spans="2:3">
      <c r="B121" s="13"/>
    </row>
    <row r="122" spans="2:3">
      <c r="B122" s="13"/>
    </row>
    <row r="123" spans="2:3">
      <c r="B123" s="13"/>
    </row>
    <row r="131" spans="2:3">
      <c r="B131" s="14"/>
      <c r="C131" s="14"/>
    </row>
    <row r="132" spans="2:3">
      <c r="B132" s="14"/>
      <c r="C132" s="14"/>
    </row>
    <row r="133" spans="2:3">
      <c r="B133" s="14"/>
      <c r="C133" s="14"/>
    </row>
    <row r="134" spans="2:3">
      <c r="B134" s="14"/>
      <c r="C134" s="14"/>
    </row>
    <row r="135" spans="2:3">
      <c r="B135" s="14"/>
      <c r="C135" s="14"/>
    </row>
    <row r="136" spans="2:3">
      <c r="B136" s="14"/>
      <c r="C136" s="14"/>
    </row>
    <row r="137" spans="2:3">
      <c r="B137" s="14"/>
      <c r="C137" s="14"/>
    </row>
    <row r="138" spans="2:3">
      <c r="B138" s="14"/>
      <c r="C138" s="14"/>
    </row>
    <row r="139" spans="2:3">
      <c r="B139" s="14"/>
      <c r="C139" s="14"/>
    </row>
    <row r="140" spans="2:3">
      <c r="B140" s="14"/>
      <c r="C140" s="14"/>
    </row>
    <row r="141" spans="2:3">
      <c r="B141" s="14"/>
      <c r="C141" s="14"/>
    </row>
    <row r="142" spans="2:3">
      <c r="B142" s="14"/>
      <c r="C142" s="14"/>
    </row>
    <row r="143" spans="2:3">
      <c r="B143" s="14"/>
      <c r="C143" s="14"/>
    </row>
    <row r="144" spans="2:3">
      <c r="B144" s="14"/>
      <c r="C144" s="14"/>
    </row>
    <row r="145" spans="2:3">
      <c r="B145" s="14"/>
      <c r="C145" s="14"/>
    </row>
  </sheetData>
  <sortState ref="B6:G79">
    <sortCondition descending="1" ref="G6:G79"/>
    <sortCondition descending="1" ref="F6:F79"/>
  </sortState>
  <mergeCells count="3">
    <mergeCell ref="A1:G1"/>
    <mergeCell ref="A2:G2"/>
    <mergeCell ref="A3:G3"/>
  </mergeCells>
  <phoneticPr fontId="0" type="noConversion"/>
  <conditionalFormatting sqref="G84">
    <cfRule type="top10" dxfId="4" priority="20" rank="6"/>
  </conditionalFormatting>
  <conditionalFormatting sqref="D6:F85">
    <cfRule type="top10" dxfId="3" priority="2" rank="2"/>
  </conditionalFormatting>
  <conditionalFormatting sqref="G6:G83">
    <cfRule type="top10" dxfId="2" priority="1" rank="5"/>
  </conditionalFormatting>
  <printOptions horizontalCentered="1"/>
  <pageMargins left="0.75" right="0.75" top="0.5" bottom="0.5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9"/>
  <sheetViews>
    <sheetView tabSelected="1" zoomScale="120" zoomScaleNormal="120" workbookViewId="0">
      <selection activeCell="A122" sqref="A122:A141"/>
    </sheetView>
  </sheetViews>
  <sheetFormatPr defaultRowHeight="13.2"/>
  <cols>
    <col min="1" max="1" width="6.44140625" style="11" bestFit="1" customWidth="1"/>
    <col min="2" max="2" width="24.33203125" customWidth="1"/>
    <col min="3" max="3" width="23" bestFit="1" customWidth="1"/>
    <col min="4" max="6" width="9.88671875" customWidth="1"/>
    <col min="7" max="7" width="12.5546875" bestFit="1" customWidth="1"/>
  </cols>
  <sheetData>
    <row r="1" spans="1:14" ht="24.6">
      <c r="A1" s="37" t="s">
        <v>33</v>
      </c>
      <c r="B1" s="37"/>
      <c r="C1" s="37"/>
      <c r="D1" s="37"/>
      <c r="E1" s="37"/>
      <c r="F1" s="37"/>
      <c r="G1" s="37"/>
      <c r="H1" s="7"/>
      <c r="I1" s="7"/>
      <c r="J1" s="7"/>
      <c r="K1" s="7"/>
      <c r="L1" s="7"/>
      <c r="M1" s="7"/>
      <c r="N1" s="7"/>
    </row>
    <row r="2" spans="1:14" ht="27.6">
      <c r="A2" s="35">
        <v>42028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8"/>
      <c r="N2" s="8"/>
    </row>
    <row r="3" spans="1:14" ht="37.200000000000003">
      <c r="A3" s="36" t="s">
        <v>9</v>
      </c>
      <c r="B3" s="36"/>
      <c r="C3" s="36"/>
      <c r="D3" s="36"/>
      <c r="E3" s="36"/>
      <c r="F3" s="36"/>
      <c r="G3" s="36"/>
      <c r="H3" s="9"/>
      <c r="I3" s="9"/>
      <c r="J3" s="9"/>
      <c r="K3" s="9"/>
      <c r="L3" s="9"/>
      <c r="M3" s="9"/>
      <c r="N3" s="9"/>
    </row>
    <row r="5" spans="1:14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4">
      <c r="A6" s="12">
        <v>1</v>
      </c>
      <c r="B6" s="24" t="s">
        <v>65</v>
      </c>
      <c r="C6" s="24" t="s">
        <v>67</v>
      </c>
      <c r="D6" s="5">
        <v>245</v>
      </c>
      <c r="E6" s="5">
        <v>243</v>
      </c>
      <c r="F6" s="5">
        <v>236</v>
      </c>
      <c r="G6" s="33">
        <f>SUM(D6:F6)</f>
        <v>724</v>
      </c>
      <c r="M6" s="18" t="s">
        <v>22</v>
      </c>
    </row>
    <row r="7" spans="1:14">
      <c r="A7" s="12">
        <v>2</v>
      </c>
      <c r="B7" s="24" t="s">
        <v>64</v>
      </c>
      <c r="C7" s="24" t="s">
        <v>67</v>
      </c>
      <c r="D7" s="5">
        <v>234</v>
      </c>
      <c r="E7" s="5">
        <v>232</v>
      </c>
      <c r="F7" s="5">
        <v>222</v>
      </c>
      <c r="G7" s="33">
        <f>SUM(D7:F7)</f>
        <v>688</v>
      </c>
      <c r="M7">
        <f>MAX(D6:F141)</f>
        <v>253</v>
      </c>
    </row>
    <row r="8" spans="1:14">
      <c r="A8" s="12">
        <v>3</v>
      </c>
      <c r="B8" s="24" t="s">
        <v>248</v>
      </c>
      <c r="C8" s="24" t="s">
        <v>247</v>
      </c>
      <c r="D8" s="5">
        <v>204</v>
      </c>
      <c r="E8" s="5">
        <v>219</v>
      </c>
      <c r="F8" s="5">
        <v>213</v>
      </c>
      <c r="G8" s="33">
        <f>SUM(D8:F8)</f>
        <v>636</v>
      </c>
    </row>
    <row r="9" spans="1:14">
      <c r="A9" s="12">
        <v>4</v>
      </c>
      <c r="B9" s="24" t="s">
        <v>128</v>
      </c>
      <c r="C9" s="24" t="s">
        <v>28</v>
      </c>
      <c r="D9" s="5">
        <v>204</v>
      </c>
      <c r="E9" s="5">
        <v>236</v>
      </c>
      <c r="F9" s="5">
        <v>182</v>
      </c>
      <c r="G9" s="33">
        <f>SUM(D9:F9)</f>
        <v>622</v>
      </c>
    </row>
    <row r="10" spans="1:14">
      <c r="A10" s="12">
        <v>5</v>
      </c>
      <c r="B10" s="24" t="s">
        <v>190</v>
      </c>
      <c r="C10" s="24" t="s">
        <v>134</v>
      </c>
      <c r="D10" s="5">
        <v>233</v>
      </c>
      <c r="E10" s="5">
        <v>198</v>
      </c>
      <c r="F10" s="5">
        <v>182</v>
      </c>
      <c r="G10" s="33">
        <f>SUM(D10:F10)</f>
        <v>613</v>
      </c>
      <c r="M10" s="18" t="s">
        <v>23</v>
      </c>
    </row>
    <row r="11" spans="1:14">
      <c r="A11" s="12">
        <v>6</v>
      </c>
      <c r="B11" s="24" t="s">
        <v>218</v>
      </c>
      <c r="C11" s="24" t="s">
        <v>30</v>
      </c>
      <c r="D11" s="5">
        <v>172</v>
      </c>
      <c r="E11" s="5">
        <v>225</v>
      </c>
      <c r="F11" s="5">
        <v>212</v>
      </c>
      <c r="G11" s="33">
        <f>SUM(D11:F11)</f>
        <v>609</v>
      </c>
      <c r="M11">
        <f>MAX(G6:G141)</f>
        <v>724</v>
      </c>
    </row>
    <row r="12" spans="1:14">
      <c r="A12" s="12">
        <v>7</v>
      </c>
      <c r="B12" s="24" t="s">
        <v>61</v>
      </c>
      <c r="C12" s="24" t="s">
        <v>67</v>
      </c>
      <c r="D12" s="5">
        <v>182</v>
      </c>
      <c r="E12" s="5">
        <v>205</v>
      </c>
      <c r="F12" s="5">
        <v>210</v>
      </c>
      <c r="G12" s="33">
        <f>SUM(D12:F12)</f>
        <v>597</v>
      </c>
    </row>
    <row r="13" spans="1:14">
      <c r="A13" s="12">
        <v>8</v>
      </c>
      <c r="B13" s="24" t="s">
        <v>222</v>
      </c>
      <c r="C13" s="24" t="s">
        <v>30</v>
      </c>
      <c r="D13" s="5">
        <v>188</v>
      </c>
      <c r="E13" s="5">
        <v>183</v>
      </c>
      <c r="F13" s="5">
        <v>225</v>
      </c>
      <c r="G13" s="33">
        <f>SUM(D13:F13)</f>
        <v>596</v>
      </c>
    </row>
    <row r="14" spans="1:14">
      <c r="A14" s="12">
        <v>9</v>
      </c>
      <c r="B14" s="24" t="s">
        <v>123</v>
      </c>
      <c r="C14" s="24" t="s">
        <v>27</v>
      </c>
      <c r="D14" s="5">
        <v>205</v>
      </c>
      <c r="E14" s="5">
        <v>207</v>
      </c>
      <c r="F14" s="5">
        <v>173</v>
      </c>
      <c r="G14" s="33">
        <f>SUM(D14:F14)</f>
        <v>585</v>
      </c>
    </row>
    <row r="15" spans="1:14">
      <c r="A15" s="12">
        <v>10</v>
      </c>
      <c r="B15" s="24" t="s">
        <v>234</v>
      </c>
      <c r="C15" s="24" t="s">
        <v>20</v>
      </c>
      <c r="D15" s="5">
        <v>201</v>
      </c>
      <c r="E15" s="5">
        <v>196</v>
      </c>
      <c r="F15" s="5">
        <v>177</v>
      </c>
      <c r="G15" s="33">
        <f>SUM(D15:F15)</f>
        <v>574</v>
      </c>
    </row>
    <row r="16" spans="1:14">
      <c r="A16" s="12">
        <v>11</v>
      </c>
      <c r="B16" s="24" t="s">
        <v>186</v>
      </c>
      <c r="C16" s="24" t="s">
        <v>134</v>
      </c>
      <c r="D16" s="5">
        <v>224</v>
      </c>
      <c r="E16" s="5">
        <v>190</v>
      </c>
      <c r="F16" s="5">
        <v>155</v>
      </c>
      <c r="G16" s="33">
        <f>SUM(D16:F16)</f>
        <v>569</v>
      </c>
    </row>
    <row r="17" spans="1:7">
      <c r="A17" s="12">
        <v>12</v>
      </c>
      <c r="B17" s="24" t="s">
        <v>235</v>
      </c>
      <c r="C17" s="24" t="s">
        <v>20</v>
      </c>
      <c r="D17" s="5">
        <v>194</v>
      </c>
      <c r="E17" s="5">
        <v>182</v>
      </c>
      <c r="F17" s="5">
        <v>189</v>
      </c>
      <c r="G17" s="33">
        <f>SUM(D17:F17)</f>
        <v>565</v>
      </c>
    </row>
    <row r="18" spans="1:7">
      <c r="A18" s="12">
        <v>13</v>
      </c>
      <c r="B18" s="24" t="s">
        <v>220</v>
      </c>
      <c r="C18" s="24" t="s">
        <v>30</v>
      </c>
      <c r="D18" s="5">
        <v>201</v>
      </c>
      <c r="E18" s="5">
        <v>179</v>
      </c>
      <c r="F18" s="5">
        <v>184</v>
      </c>
      <c r="G18" s="33">
        <f>SUM(D18:F18)</f>
        <v>564</v>
      </c>
    </row>
    <row r="19" spans="1:7">
      <c r="A19" s="12">
        <v>14</v>
      </c>
      <c r="B19" s="24" t="s">
        <v>251</v>
      </c>
      <c r="C19" s="24" t="s">
        <v>247</v>
      </c>
      <c r="D19" s="5">
        <v>162</v>
      </c>
      <c r="E19" s="5">
        <v>179</v>
      </c>
      <c r="F19" s="5">
        <v>222</v>
      </c>
      <c r="G19" s="33">
        <f>SUM(D19:F19)</f>
        <v>563</v>
      </c>
    </row>
    <row r="20" spans="1:7">
      <c r="A20" s="12">
        <v>15</v>
      </c>
      <c r="B20" s="24" t="s">
        <v>153</v>
      </c>
      <c r="C20" s="24" t="s">
        <v>150</v>
      </c>
      <c r="D20" s="5">
        <v>158</v>
      </c>
      <c r="E20" s="5">
        <v>204</v>
      </c>
      <c r="F20" s="5">
        <v>181</v>
      </c>
      <c r="G20" s="33">
        <f>SUM(D20:F20)</f>
        <v>543</v>
      </c>
    </row>
    <row r="21" spans="1:7">
      <c r="A21" s="12">
        <v>16</v>
      </c>
      <c r="B21" s="24" t="s">
        <v>249</v>
      </c>
      <c r="C21" s="24" t="s">
        <v>247</v>
      </c>
      <c r="D21" s="5">
        <v>182</v>
      </c>
      <c r="E21" s="5">
        <v>182</v>
      </c>
      <c r="F21" s="5">
        <v>179</v>
      </c>
      <c r="G21" s="33">
        <f>SUM(D21:F21)</f>
        <v>543</v>
      </c>
    </row>
    <row r="22" spans="1:7">
      <c r="A22" s="12">
        <v>17</v>
      </c>
      <c r="B22" s="24" t="s">
        <v>258</v>
      </c>
      <c r="C22" s="24" t="s">
        <v>31</v>
      </c>
      <c r="D22" s="5">
        <v>156</v>
      </c>
      <c r="E22" s="5">
        <v>198</v>
      </c>
      <c r="F22" s="5">
        <v>178</v>
      </c>
      <c r="G22" s="33">
        <f>SUM(D22:F22)</f>
        <v>532</v>
      </c>
    </row>
    <row r="23" spans="1:7">
      <c r="A23" s="12">
        <v>18</v>
      </c>
      <c r="B23" s="24" t="s">
        <v>129</v>
      </c>
      <c r="C23" s="24" t="s">
        <v>28</v>
      </c>
      <c r="D23" s="5">
        <v>156</v>
      </c>
      <c r="E23" s="5">
        <v>172</v>
      </c>
      <c r="F23" s="5">
        <v>203</v>
      </c>
      <c r="G23" s="33">
        <f>SUM(D23:F23)</f>
        <v>531</v>
      </c>
    </row>
    <row r="24" spans="1:7">
      <c r="A24" s="12">
        <v>19</v>
      </c>
      <c r="B24" s="24" t="s">
        <v>127</v>
      </c>
      <c r="C24" s="24" t="s">
        <v>28</v>
      </c>
      <c r="D24" s="5">
        <v>181</v>
      </c>
      <c r="E24" s="5">
        <v>173</v>
      </c>
      <c r="F24" s="5">
        <v>175</v>
      </c>
      <c r="G24" s="33">
        <f>SUM(D24:F24)</f>
        <v>529</v>
      </c>
    </row>
    <row r="25" spans="1:7">
      <c r="A25" s="12">
        <v>20</v>
      </c>
      <c r="B25" s="24" t="s">
        <v>175</v>
      </c>
      <c r="C25" s="24" t="s">
        <v>135</v>
      </c>
      <c r="D25" s="5">
        <v>158</v>
      </c>
      <c r="E25" s="5">
        <v>200</v>
      </c>
      <c r="F25" s="5">
        <v>168</v>
      </c>
      <c r="G25" s="33">
        <f>SUM(D25:F25)</f>
        <v>526</v>
      </c>
    </row>
    <row r="26" spans="1:7">
      <c r="A26" s="12">
        <v>21</v>
      </c>
      <c r="B26" s="24" t="s">
        <v>254</v>
      </c>
      <c r="C26" s="24" t="s">
        <v>20</v>
      </c>
      <c r="D26" s="5">
        <v>157</v>
      </c>
      <c r="E26" s="5">
        <v>185</v>
      </c>
      <c r="F26" s="5">
        <v>183</v>
      </c>
      <c r="G26" s="33">
        <f>SUM(D26:F26)</f>
        <v>525</v>
      </c>
    </row>
    <row r="27" spans="1:7">
      <c r="A27" s="12">
        <v>22</v>
      </c>
      <c r="B27" s="24" t="s">
        <v>198</v>
      </c>
      <c r="C27" s="24" t="s">
        <v>15</v>
      </c>
      <c r="D27" s="5">
        <v>146</v>
      </c>
      <c r="E27" s="5">
        <v>208</v>
      </c>
      <c r="F27" s="5">
        <v>171</v>
      </c>
      <c r="G27" s="33">
        <f>SUM(D27:F27)</f>
        <v>525</v>
      </c>
    </row>
    <row r="28" spans="1:7">
      <c r="A28" s="12">
        <v>23</v>
      </c>
      <c r="B28" s="24" t="s">
        <v>68</v>
      </c>
      <c r="C28" s="24" t="s">
        <v>66</v>
      </c>
      <c r="D28" s="5">
        <v>149</v>
      </c>
      <c r="E28" s="5">
        <v>210</v>
      </c>
      <c r="F28" s="5">
        <v>162</v>
      </c>
      <c r="G28" s="33">
        <f>SUM(D28:F28)</f>
        <v>521</v>
      </c>
    </row>
    <row r="29" spans="1:7">
      <c r="A29" s="12">
        <v>24</v>
      </c>
      <c r="B29" s="24" t="s">
        <v>200</v>
      </c>
      <c r="C29" s="24" t="s">
        <v>15</v>
      </c>
      <c r="D29" s="5">
        <v>150</v>
      </c>
      <c r="E29" s="5">
        <v>212</v>
      </c>
      <c r="F29" s="5">
        <v>157</v>
      </c>
      <c r="G29" s="33">
        <f>SUM(D29:F29)</f>
        <v>519</v>
      </c>
    </row>
    <row r="30" spans="1:7">
      <c r="A30" s="12">
        <v>25</v>
      </c>
      <c r="B30" s="24" t="s">
        <v>73</v>
      </c>
      <c r="C30" s="24" t="s">
        <v>66</v>
      </c>
      <c r="D30" s="5">
        <v>121</v>
      </c>
      <c r="E30" s="5">
        <v>213</v>
      </c>
      <c r="F30" s="5">
        <v>174</v>
      </c>
      <c r="G30" s="33">
        <f>SUM(D30:F30)</f>
        <v>508</v>
      </c>
    </row>
    <row r="31" spans="1:7">
      <c r="A31" s="12">
        <v>26</v>
      </c>
      <c r="B31" s="24" t="s">
        <v>212</v>
      </c>
      <c r="C31" s="24" t="s">
        <v>24</v>
      </c>
      <c r="D31" s="5">
        <v>160</v>
      </c>
      <c r="E31" s="5">
        <v>188</v>
      </c>
      <c r="F31" s="5">
        <v>158</v>
      </c>
      <c r="G31" s="33">
        <f>SUM(D31:F31)</f>
        <v>506</v>
      </c>
    </row>
    <row r="32" spans="1:7">
      <c r="A32" s="12">
        <v>27</v>
      </c>
      <c r="B32" s="24" t="s">
        <v>130</v>
      </c>
      <c r="C32" s="24" t="s">
        <v>28</v>
      </c>
      <c r="D32" s="5">
        <v>199</v>
      </c>
      <c r="E32" s="5">
        <v>147</v>
      </c>
      <c r="F32" s="5">
        <v>158</v>
      </c>
      <c r="G32" s="33">
        <f>SUM(D32:F32)</f>
        <v>504</v>
      </c>
    </row>
    <row r="33" spans="1:7">
      <c r="A33" s="12">
        <v>28</v>
      </c>
      <c r="B33" s="24" t="s">
        <v>232</v>
      </c>
      <c r="C33" s="24" t="s">
        <v>20</v>
      </c>
      <c r="D33" s="5">
        <v>142</v>
      </c>
      <c r="E33" s="5">
        <v>175</v>
      </c>
      <c r="F33" s="5">
        <v>178</v>
      </c>
      <c r="G33" s="33">
        <f>SUM(D33:F33)</f>
        <v>495</v>
      </c>
    </row>
    <row r="34" spans="1:7">
      <c r="A34" s="12">
        <v>29</v>
      </c>
      <c r="B34" s="24" t="s">
        <v>233</v>
      </c>
      <c r="C34" s="24" t="s">
        <v>20</v>
      </c>
      <c r="D34" s="5">
        <v>180</v>
      </c>
      <c r="E34" s="5">
        <v>139</v>
      </c>
      <c r="F34" s="5">
        <v>174</v>
      </c>
      <c r="G34" s="33">
        <f>SUM(D34:F34)</f>
        <v>493</v>
      </c>
    </row>
    <row r="35" spans="1:7">
      <c r="A35" s="12">
        <v>30</v>
      </c>
      <c r="B35" s="24" t="s">
        <v>215</v>
      </c>
      <c r="C35" s="24" t="s">
        <v>24</v>
      </c>
      <c r="D35" s="5">
        <v>161</v>
      </c>
      <c r="E35" s="5">
        <v>166</v>
      </c>
      <c r="F35" s="5">
        <v>157</v>
      </c>
      <c r="G35" s="33">
        <f>SUM(D35:F35)</f>
        <v>484</v>
      </c>
    </row>
    <row r="36" spans="1:7">
      <c r="A36" s="12">
        <v>31</v>
      </c>
      <c r="B36" s="24" t="s">
        <v>74</v>
      </c>
      <c r="C36" s="24" t="s">
        <v>66</v>
      </c>
      <c r="D36" s="5">
        <v>154</v>
      </c>
      <c r="E36" s="5">
        <v>151</v>
      </c>
      <c r="F36" s="5">
        <v>178</v>
      </c>
      <c r="G36" s="33">
        <f>SUM(D36:F36)</f>
        <v>483</v>
      </c>
    </row>
    <row r="37" spans="1:7">
      <c r="A37" s="12">
        <v>32</v>
      </c>
      <c r="B37" s="24" t="s">
        <v>42</v>
      </c>
      <c r="C37" s="24" t="s">
        <v>31</v>
      </c>
      <c r="D37" s="5">
        <v>127</v>
      </c>
      <c r="E37" s="5">
        <v>157</v>
      </c>
      <c r="F37" s="5">
        <v>190</v>
      </c>
      <c r="G37" s="33">
        <f>SUM(D37:F37)</f>
        <v>474</v>
      </c>
    </row>
    <row r="38" spans="1:7">
      <c r="A38" s="12">
        <v>33</v>
      </c>
      <c r="B38" s="24" t="s">
        <v>174</v>
      </c>
      <c r="C38" s="24" t="s">
        <v>135</v>
      </c>
      <c r="D38" s="5">
        <v>142</v>
      </c>
      <c r="E38" s="5">
        <v>153</v>
      </c>
      <c r="F38" s="5">
        <v>175</v>
      </c>
      <c r="G38" s="33">
        <f>SUM(D38:F38)</f>
        <v>470</v>
      </c>
    </row>
    <row r="39" spans="1:7">
      <c r="A39" s="12">
        <v>34</v>
      </c>
      <c r="B39" s="24" t="s">
        <v>201</v>
      </c>
      <c r="C39" s="24" t="s">
        <v>15</v>
      </c>
      <c r="D39" s="5">
        <v>128</v>
      </c>
      <c r="E39" s="5">
        <v>194</v>
      </c>
      <c r="F39" s="5">
        <v>144</v>
      </c>
      <c r="G39" s="33">
        <f>SUM(D39:F39)</f>
        <v>466</v>
      </c>
    </row>
    <row r="40" spans="1:7">
      <c r="A40" s="12">
        <v>35</v>
      </c>
      <c r="B40" s="24" t="s">
        <v>75</v>
      </c>
      <c r="C40" s="24" t="s">
        <v>172</v>
      </c>
      <c r="D40" s="5">
        <v>179</v>
      </c>
      <c r="E40" s="5">
        <v>152</v>
      </c>
      <c r="F40" s="5">
        <v>134</v>
      </c>
      <c r="G40" s="33">
        <f>SUM(D40:F40)</f>
        <v>465</v>
      </c>
    </row>
    <row r="41" spans="1:7">
      <c r="A41" s="12">
        <v>36</v>
      </c>
      <c r="B41" s="24" t="s">
        <v>152</v>
      </c>
      <c r="C41" s="24" t="s">
        <v>150</v>
      </c>
      <c r="D41" s="5">
        <v>182</v>
      </c>
      <c r="E41" s="5">
        <v>125</v>
      </c>
      <c r="F41" s="5">
        <v>155</v>
      </c>
      <c r="G41" s="33">
        <f>SUM(D41:F41)</f>
        <v>462</v>
      </c>
    </row>
    <row r="42" spans="1:7">
      <c r="A42" s="12">
        <v>37</v>
      </c>
      <c r="B42" s="24" t="s">
        <v>178</v>
      </c>
      <c r="C42" s="24" t="s">
        <v>135</v>
      </c>
      <c r="D42" s="5">
        <v>138</v>
      </c>
      <c r="E42" s="5">
        <v>183</v>
      </c>
      <c r="F42" s="5">
        <v>141</v>
      </c>
      <c r="G42" s="33">
        <f>SUM(D42:F42)</f>
        <v>462</v>
      </c>
    </row>
    <row r="43" spans="1:7">
      <c r="A43" s="12">
        <v>38</v>
      </c>
      <c r="B43" s="24" t="s">
        <v>160</v>
      </c>
      <c r="C43" s="24" t="s">
        <v>151</v>
      </c>
      <c r="D43" s="5">
        <v>160</v>
      </c>
      <c r="E43" s="5">
        <v>150</v>
      </c>
      <c r="F43" s="5">
        <v>147</v>
      </c>
      <c r="G43" s="33">
        <f>SUM(D43:F43)</f>
        <v>457</v>
      </c>
    </row>
    <row r="44" spans="1:7">
      <c r="A44" s="12">
        <v>39</v>
      </c>
      <c r="B44" s="24" t="s">
        <v>78</v>
      </c>
      <c r="C44" s="24" t="s">
        <v>172</v>
      </c>
      <c r="D44" s="5">
        <v>171</v>
      </c>
      <c r="E44" s="5">
        <v>162</v>
      </c>
      <c r="F44" s="5">
        <v>122</v>
      </c>
      <c r="G44" s="33">
        <f>SUM(D44:F44)</f>
        <v>455</v>
      </c>
    </row>
    <row r="45" spans="1:7">
      <c r="A45" s="12">
        <v>40</v>
      </c>
      <c r="B45" s="24" t="s">
        <v>98</v>
      </c>
      <c r="C45" s="24" t="s">
        <v>18</v>
      </c>
      <c r="D45" s="5">
        <v>171</v>
      </c>
      <c r="E45" s="5">
        <v>135</v>
      </c>
      <c r="F45" s="5">
        <v>147</v>
      </c>
      <c r="G45" s="33">
        <f>SUM(D45:F45)</f>
        <v>453</v>
      </c>
    </row>
    <row r="46" spans="1:7">
      <c r="A46" s="12">
        <v>41</v>
      </c>
      <c r="B46" s="24" t="s">
        <v>71</v>
      </c>
      <c r="C46" s="24" t="s">
        <v>67</v>
      </c>
      <c r="D46" s="5"/>
      <c r="E46" s="5">
        <v>196</v>
      </c>
      <c r="F46" s="5">
        <v>253</v>
      </c>
      <c r="G46" s="33">
        <f>SUM(D46:F46)</f>
        <v>449</v>
      </c>
    </row>
    <row r="47" spans="1:7">
      <c r="A47" s="12">
        <v>42</v>
      </c>
      <c r="B47" s="24" t="s">
        <v>140</v>
      </c>
      <c r="C47" s="24" t="s">
        <v>170</v>
      </c>
      <c r="D47" s="5">
        <v>166</v>
      </c>
      <c r="E47" s="5">
        <v>138</v>
      </c>
      <c r="F47" s="5">
        <v>139</v>
      </c>
      <c r="G47" s="33">
        <f>SUM(D47:F47)</f>
        <v>443</v>
      </c>
    </row>
    <row r="48" spans="1:7">
      <c r="A48" s="12">
        <v>43</v>
      </c>
      <c r="B48" s="24" t="s">
        <v>138</v>
      </c>
      <c r="C48" s="24" t="s">
        <v>170</v>
      </c>
      <c r="D48" s="5">
        <v>150</v>
      </c>
      <c r="E48" s="5">
        <v>143</v>
      </c>
      <c r="F48" s="5">
        <v>147</v>
      </c>
      <c r="G48" s="33">
        <f>SUM(D48:F48)</f>
        <v>440</v>
      </c>
    </row>
    <row r="49" spans="1:7">
      <c r="A49" s="12">
        <v>44</v>
      </c>
      <c r="B49" s="24" t="s">
        <v>226</v>
      </c>
      <c r="C49" s="24" t="s">
        <v>172</v>
      </c>
      <c r="D49" s="5">
        <v>140</v>
      </c>
      <c r="E49" s="5">
        <v>142</v>
      </c>
      <c r="F49" s="5">
        <v>154</v>
      </c>
      <c r="G49" s="33">
        <f>SUM(D49:F49)</f>
        <v>436</v>
      </c>
    </row>
    <row r="50" spans="1:7">
      <c r="A50" s="12">
        <v>45</v>
      </c>
      <c r="B50" s="24" t="s">
        <v>79</v>
      </c>
      <c r="C50" s="24" t="s">
        <v>172</v>
      </c>
      <c r="D50" s="5">
        <v>148</v>
      </c>
      <c r="E50" s="5">
        <v>155</v>
      </c>
      <c r="F50" s="5">
        <v>131</v>
      </c>
      <c r="G50" s="33">
        <f>SUM(D50:F50)</f>
        <v>434</v>
      </c>
    </row>
    <row r="51" spans="1:7">
      <c r="A51" s="12">
        <v>46</v>
      </c>
      <c r="B51" s="24" t="s">
        <v>136</v>
      </c>
      <c r="C51" s="24" t="s">
        <v>170</v>
      </c>
      <c r="D51" s="5">
        <v>135</v>
      </c>
      <c r="E51" s="5">
        <v>146</v>
      </c>
      <c r="F51" s="5">
        <v>147</v>
      </c>
      <c r="G51" s="33">
        <f>SUM(D51:F51)</f>
        <v>428</v>
      </c>
    </row>
    <row r="52" spans="1:7">
      <c r="A52" s="12">
        <v>47</v>
      </c>
      <c r="B52" s="24" t="s">
        <v>97</v>
      </c>
      <c r="C52" s="24" t="s">
        <v>18</v>
      </c>
      <c r="D52" s="5">
        <v>138</v>
      </c>
      <c r="E52" s="5">
        <v>142</v>
      </c>
      <c r="F52" s="5">
        <v>142</v>
      </c>
      <c r="G52" s="33">
        <f>SUM(D52:F52)</f>
        <v>422</v>
      </c>
    </row>
    <row r="53" spans="1:7">
      <c r="A53" s="12">
        <v>48</v>
      </c>
      <c r="B53" s="24" t="s">
        <v>81</v>
      </c>
      <c r="C53" s="24" t="s">
        <v>173</v>
      </c>
      <c r="D53" s="5">
        <v>87</v>
      </c>
      <c r="E53" s="5">
        <v>114</v>
      </c>
      <c r="F53" s="5">
        <v>203</v>
      </c>
      <c r="G53" s="33">
        <f>SUM(D53:F53)</f>
        <v>404</v>
      </c>
    </row>
    <row r="54" spans="1:7">
      <c r="A54" s="12">
        <v>49</v>
      </c>
      <c r="B54" s="24" t="s">
        <v>121</v>
      </c>
      <c r="C54" s="24" t="s">
        <v>27</v>
      </c>
      <c r="D54" s="5"/>
      <c r="E54" s="5">
        <v>165</v>
      </c>
      <c r="F54" s="5">
        <v>235</v>
      </c>
      <c r="G54" s="33">
        <f>SUM(D54:F54)</f>
        <v>400</v>
      </c>
    </row>
    <row r="55" spans="1:7">
      <c r="A55" s="12">
        <v>50</v>
      </c>
      <c r="B55" s="24" t="s">
        <v>124</v>
      </c>
      <c r="C55" s="24" t="s">
        <v>27</v>
      </c>
      <c r="D55" s="5">
        <v>174</v>
      </c>
      <c r="E55" s="5"/>
      <c r="F55" s="5">
        <v>225</v>
      </c>
      <c r="G55" s="33">
        <f>SUM(D55:F55)</f>
        <v>399</v>
      </c>
    </row>
    <row r="56" spans="1:7">
      <c r="A56" s="12">
        <v>51</v>
      </c>
      <c r="B56" s="24" t="s">
        <v>162</v>
      </c>
      <c r="C56" s="24" t="s">
        <v>151</v>
      </c>
      <c r="D56" s="5">
        <v>129</v>
      </c>
      <c r="E56" s="5">
        <v>106</v>
      </c>
      <c r="F56" s="5">
        <v>164</v>
      </c>
      <c r="G56" s="33">
        <f>SUM(D56:F56)</f>
        <v>399</v>
      </c>
    </row>
    <row r="57" spans="1:7">
      <c r="A57" s="12">
        <v>52</v>
      </c>
      <c r="B57" s="24" t="s">
        <v>185</v>
      </c>
      <c r="C57" s="24" t="s">
        <v>203</v>
      </c>
      <c r="D57" s="5">
        <v>130</v>
      </c>
      <c r="E57" s="5">
        <v>109</v>
      </c>
      <c r="F57" s="5">
        <v>159</v>
      </c>
      <c r="G57" s="33">
        <f>SUM(D57:F57)</f>
        <v>398</v>
      </c>
    </row>
    <row r="58" spans="1:7">
      <c r="A58" s="12">
        <v>53</v>
      </c>
      <c r="B58" s="24" t="s">
        <v>188</v>
      </c>
      <c r="C58" s="24" t="s">
        <v>134</v>
      </c>
      <c r="D58" s="5">
        <v>208</v>
      </c>
      <c r="E58" s="5">
        <v>186</v>
      </c>
      <c r="F58" s="5"/>
      <c r="G58" s="33">
        <f>SUM(D58:F58)</f>
        <v>394</v>
      </c>
    </row>
    <row r="59" spans="1:7">
      <c r="A59" s="12">
        <v>54</v>
      </c>
      <c r="B59" s="24" t="s">
        <v>77</v>
      </c>
      <c r="C59" s="24" t="s">
        <v>172</v>
      </c>
      <c r="D59" s="5">
        <v>126</v>
      </c>
      <c r="E59" s="5">
        <v>166</v>
      </c>
      <c r="F59" s="5">
        <v>97</v>
      </c>
      <c r="G59" s="33">
        <f>SUM(D59:F59)</f>
        <v>389</v>
      </c>
    </row>
    <row r="60" spans="1:7">
      <c r="A60" s="12">
        <v>55</v>
      </c>
      <c r="B60" s="24" t="s">
        <v>63</v>
      </c>
      <c r="C60" s="24" t="s">
        <v>67</v>
      </c>
      <c r="D60" s="5">
        <v>204</v>
      </c>
      <c r="E60" s="5">
        <v>180</v>
      </c>
      <c r="F60" s="5"/>
      <c r="G60" s="33">
        <f>SUM(D60:F60)</f>
        <v>384</v>
      </c>
    </row>
    <row r="61" spans="1:7">
      <c r="A61" s="12">
        <v>56</v>
      </c>
      <c r="B61" s="24" t="s">
        <v>182</v>
      </c>
      <c r="C61" s="24" t="s">
        <v>203</v>
      </c>
      <c r="D61" s="5">
        <v>112</v>
      </c>
      <c r="E61" s="5">
        <v>115</v>
      </c>
      <c r="F61" s="5">
        <v>154</v>
      </c>
      <c r="G61" s="33">
        <f>SUM(D61:F61)</f>
        <v>381</v>
      </c>
    </row>
    <row r="62" spans="1:7">
      <c r="A62" s="12">
        <v>57</v>
      </c>
      <c r="B62" s="24" t="s">
        <v>126</v>
      </c>
      <c r="C62" s="24" t="s">
        <v>27</v>
      </c>
      <c r="D62" s="5">
        <v>180</v>
      </c>
      <c r="E62" s="5">
        <v>194</v>
      </c>
      <c r="F62" s="5"/>
      <c r="G62" s="33">
        <f>SUM(D62:F62)</f>
        <v>374</v>
      </c>
    </row>
    <row r="63" spans="1:7">
      <c r="A63" s="12">
        <v>58</v>
      </c>
      <c r="B63" s="24" t="s">
        <v>41</v>
      </c>
      <c r="C63" s="24" t="s">
        <v>31</v>
      </c>
      <c r="D63" s="5"/>
      <c r="E63" s="5">
        <v>187</v>
      </c>
      <c r="F63" s="5">
        <v>186</v>
      </c>
      <c r="G63" s="33">
        <f>SUM(D63:F63)</f>
        <v>373</v>
      </c>
    </row>
    <row r="64" spans="1:7">
      <c r="A64" s="12">
        <v>59</v>
      </c>
      <c r="B64" s="24" t="s">
        <v>149</v>
      </c>
      <c r="C64" s="24" t="s">
        <v>171</v>
      </c>
      <c r="D64" s="5">
        <v>149</v>
      </c>
      <c r="E64" s="5">
        <v>103</v>
      </c>
      <c r="F64" s="5">
        <v>117</v>
      </c>
      <c r="G64" s="33">
        <f>SUM(D64:F64)</f>
        <v>369</v>
      </c>
    </row>
    <row r="65" spans="1:7">
      <c r="A65" s="12">
        <v>60</v>
      </c>
      <c r="B65" s="24" t="s">
        <v>189</v>
      </c>
      <c r="C65" s="24" t="s">
        <v>134</v>
      </c>
      <c r="D65" s="5"/>
      <c r="E65" s="5">
        <v>192</v>
      </c>
      <c r="F65" s="5">
        <v>174</v>
      </c>
      <c r="G65" s="33">
        <f>SUM(D65:F65)</f>
        <v>366</v>
      </c>
    </row>
    <row r="66" spans="1:7">
      <c r="A66" s="12">
        <v>61</v>
      </c>
      <c r="B66" s="24" t="s">
        <v>191</v>
      </c>
      <c r="C66" s="24" t="s">
        <v>134</v>
      </c>
      <c r="D66" s="5"/>
      <c r="E66" s="5">
        <v>190</v>
      </c>
      <c r="F66" s="5">
        <v>172</v>
      </c>
      <c r="G66" s="33">
        <f>SUM(D66:F66)</f>
        <v>362</v>
      </c>
    </row>
    <row r="67" spans="1:7" s="13" customFormat="1">
      <c r="A67" s="12">
        <v>62</v>
      </c>
      <c r="B67" s="24" t="s">
        <v>179</v>
      </c>
      <c r="C67" s="24" t="s">
        <v>135</v>
      </c>
      <c r="D67" s="5">
        <v>137</v>
      </c>
      <c r="E67" s="5"/>
      <c r="F67" s="5">
        <v>224</v>
      </c>
      <c r="G67" s="33">
        <f>SUM(D67:F67)</f>
        <v>361</v>
      </c>
    </row>
    <row r="68" spans="1:7" s="13" customFormat="1">
      <c r="A68" s="12">
        <v>63</v>
      </c>
      <c r="B68" s="24" t="s">
        <v>259</v>
      </c>
      <c r="C68" s="24" t="s">
        <v>24</v>
      </c>
      <c r="D68" s="5"/>
      <c r="E68" s="5">
        <v>190</v>
      </c>
      <c r="F68" s="5">
        <v>170</v>
      </c>
      <c r="G68" s="33">
        <f>SUM(D68:F68)</f>
        <v>360</v>
      </c>
    </row>
    <row r="69" spans="1:7" s="13" customFormat="1">
      <c r="A69" s="12">
        <v>64</v>
      </c>
      <c r="B69" s="24" t="s">
        <v>125</v>
      </c>
      <c r="C69" s="24" t="s">
        <v>27</v>
      </c>
      <c r="D69" s="5">
        <v>164</v>
      </c>
      <c r="E69" s="5"/>
      <c r="F69" s="5">
        <v>194</v>
      </c>
      <c r="G69" s="33">
        <f>SUM(D69:F69)</f>
        <v>358</v>
      </c>
    </row>
    <row r="70" spans="1:7" s="13" customFormat="1">
      <c r="A70" s="12">
        <v>65</v>
      </c>
      <c r="B70" s="24" t="s">
        <v>195</v>
      </c>
      <c r="C70" s="24" t="s">
        <v>203</v>
      </c>
      <c r="D70" s="5">
        <v>97</v>
      </c>
      <c r="E70" s="5">
        <v>145</v>
      </c>
      <c r="F70" s="5">
        <v>108</v>
      </c>
      <c r="G70" s="33">
        <f>SUM(D70:F70)</f>
        <v>350</v>
      </c>
    </row>
    <row r="71" spans="1:7" s="13" customFormat="1">
      <c r="A71" s="12">
        <v>66</v>
      </c>
      <c r="B71" s="24" t="s">
        <v>217</v>
      </c>
      <c r="C71" s="24" t="s">
        <v>30</v>
      </c>
      <c r="D71" s="5">
        <v>163</v>
      </c>
      <c r="E71" s="5"/>
      <c r="F71" s="5">
        <v>186</v>
      </c>
      <c r="G71" s="33">
        <f>SUM(D71:F71)</f>
        <v>349</v>
      </c>
    </row>
    <row r="72" spans="1:7" s="13" customFormat="1">
      <c r="A72" s="12">
        <v>67</v>
      </c>
      <c r="B72" s="24" t="s">
        <v>183</v>
      </c>
      <c r="C72" s="24" t="s">
        <v>203</v>
      </c>
      <c r="D72" s="5">
        <v>93</v>
      </c>
      <c r="E72" s="5">
        <v>122</v>
      </c>
      <c r="F72" s="5">
        <v>134</v>
      </c>
      <c r="G72" s="33">
        <f>SUM(D72:F72)</f>
        <v>349</v>
      </c>
    </row>
    <row r="73" spans="1:7" s="13" customFormat="1">
      <c r="A73" s="12">
        <v>68</v>
      </c>
      <c r="B73" s="24" t="s">
        <v>80</v>
      </c>
      <c r="C73" s="24" t="s">
        <v>173</v>
      </c>
      <c r="D73" s="5">
        <v>112</v>
      </c>
      <c r="E73" s="5">
        <v>139</v>
      </c>
      <c r="F73" s="5">
        <v>98</v>
      </c>
      <c r="G73" s="33">
        <f>SUM(D73:F73)</f>
        <v>349</v>
      </c>
    </row>
    <row r="74" spans="1:7">
      <c r="A74" s="12">
        <v>69</v>
      </c>
      <c r="B74" s="24" t="s">
        <v>141</v>
      </c>
      <c r="C74" s="24" t="s">
        <v>171</v>
      </c>
      <c r="D74" s="5">
        <v>123</v>
      </c>
      <c r="E74" s="5">
        <v>114</v>
      </c>
      <c r="F74" s="5">
        <v>109</v>
      </c>
      <c r="G74" s="33">
        <f>SUM(D74:F74)</f>
        <v>346</v>
      </c>
    </row>
    <row r="75" spans="1:7">
      <c r="A75" s="12">
        <v>70</v>
      </c>
      <c r="B75" s="24" t="s">
        <v>60</v>
      </c>
      <c r="C75" s="24" t="s">
        <v>67</v>
      </c>
      <c r="D75" s="5">
        <v>150</v>
      </c>
      <c r="E75" s="5"/>
      <c r="F75" s="5">
        <v>191</v>
      </c>
      <c r="G75" s="33">
        <f>SUM(D75:F75)</f>
        <v>341</v>
      </c>
    </row>
    <row r="76" spans="1:7">
      <c r="A76" s="12">
        <v>71</v>
      </c>
      <c r="B76" s="24" t="s">
        <v>131</v>
      </c>
      <c r="C76" s="24" t="s">
        <v>28</v>
      </c>
      <c r="D76" s="5">
        <v>155</v>
      </c>
      <c r="E76" s="5"/>
      <c r="F76" s="5">
        <v>184</v>
      </c>
      <c r="G76" s="33">
        <f>SUM(D76:F76)</f>
        <v>339</v>
      </c>
    </row>
    <row r="77" spans="1:7">
      <c r="A77" s="12">
        <v>72</v>
      </c>
      <c r="B77" s="24" t="s">
        <v>158</v>
      </c>
      <c r="C77" s="24" t="s">
        <v>151</v>
      </c>
      <c r="D77" s="5">
        <v>124</v>
      </c>
      <c r="E77" s="5">
        <v>115</v>
      </c>
      <c r="F77" s="5">
        <v>97</v>
      </c>
      <c r="G77" s="33">
        <f>SUM(D77:F77)</f>
        <v>336</v>
      </c>
    </row>
    <row r="78" spans="1:7">
      <c r="A78" s="12">
        <v>73</v>
      </c>
      <c r="B78" s="24" t="s">
        <v>72</v>
      </c>
      <c r="C78" s="24" t="s">
        <v>66</v>
      </c>
      <c r="D78" s="5"/>
      <c r="E78" s="5">
        <v>160</v>
      </c>
      <c r="F78" s="5">
        <v>173</v>
      </c>
      <c r="G78" s="33">
        <f>SUM(D78:F78)</f>
        <v>333</v>
      </c>
    </row>
    <row r="79" spans="1:7">
      <c r="A79" s="12">
        <v>74</v>
      </c>
      <c r="B79" s="24" t="s">
        <v>211</v>
      </c>
      <c r="C79" s="24" t="s">
        <v>24</v>
      </c>
      <c r="D79" s="5">
        <v>171</v>
      </c>
      <c r="E79" s="5">
        <v>162</v>
      </c>
      <c r="F79" s="5"/>
      <c r="G79" s="33">
        <f>SUM(D79:F79)</f>
        <v>333</v>
      </c>
    </row>
    <row r="80" spans="1:7" s="13" customFormat="1">
      <c r="A80" s="12">
        <v>75</v>
      </c>
      <c r="B80" s="24" t="s">
        <v>197</v>
      </c>
      <c r="C80" s="24" t="s">
        <v>15</v>
      </c>
      <c r="D80" s="5">
        <v>144</v>
      </c>
      <c r="E80" s="5">
        <v>188</v>
      </c>
      <c r="F80" s="5"/>
      <c r="G80" s="33">
        <f>SUM(D80:F80)</f>
        <v>332</v>
      </c>
    </row>
    <row r="81" spans="1:7">
      <c r="A81" s="12">
        <v>76</v>
      </c>
      <c r="B81" s="24" t="s">
        <v>144</v>
      </c>
      <c r="C81" s="24" t="s">
        <v>171</v>
      </c>
      <c r="D81" s="5">
        <v>109</v>
      </c>
      <c r="E81" s="5">
        <v>103</v>
      </c>
      <c r="F81" s="5">
        <v>117</v>
      </c>
      <c r="G81" s="33">
        <f>SUM(D81:F81)</f>
        <v>329</v>
      </c>
    </row>
    <row r="82" spans="1:7">
      <c r="A82" s="12">
        <v>77</v>
      </c>
      <c r="B82" s="24" t="s">
        <v>163</v>
      </c>
      <c r="C82" s="24" t="s">
        <v>151</v>
      </c>
      <c r="D82" s="5">
        <v>124</v>
      </c>
      <c r="E82" s="5">
        <v>108</v>
      </c>
      <c r="F82" s="5">
        <v>96</v>
      </c>
      <c r="G82" s="33">
        <f>SUM(D82:F82)</f>
        <v>328</v>
      </c>
    </row>
    <row r="83" spans="1:7">
      <c r="A83" s="12">
        <v>78</v>
      </c>
      <c r="B83" s="24" t="s">
        <v>253</v>
      </c>
      <c r="C83" s="24" t="s">
        <v>247</v>
      </c>
      <c r="D83" s="5">
        <v>146</v>
      </c>
      <c r="E83" s="5"/>
      <c r="F83" s="5">
        <v>180</v>
      </c>
      <c r="G83" s="33">
        <f>SUM(D83:F83)</f>
        <v>326</v>
      </c>
    </row>
    <row r="84" spans="1:7">
      <c r="A84" s="12">
        <v>79</v>
      </c>
      <c r="B84" s="24" t="s">
        <v>257</v>
      </c>
      <c r="C84" s="24" t="s">
        <v>31</v>
      </c>
      <c r="D84" s="5">
        <v>150</v>
      </c>
      <c r="E84" s="5">
        <v>173</v>
      </c>
      <c r="F84" s="5"/>
      <c r="G84" s="33">
        <f>SUM(D84:F84)</f>
        <v>323</v>
      </c>
    </row>
    <row r="85" spans="1:7">
      <c r="A85" s="12">
        <v>80</v>
      </c>
      <c r="B85" s="24" t="s">
        <v>76</v>
      </c>
      <c r="C85" s="24" t="s">
        <v>173</v>
      </c>
      <c r="D85" s="5">
        <v>98</v>
      </c>
      <c r="E85" s="5">
        <v>108</v>
      </c>
      <c r="F85" s="5">
        <v>109</v>
      </c>
      <c r="G85" s="33">
        <f>SUM(D85:F85)</f>
        <v>315</v>
      </c>
    </row>
    <row r="86" spans="1:7">
      <c r="A86" s="12">
        <v>81</v>
      </c>
      <c r="B86" s="24" t="s">
        <v>154</v>
      </c>
      <c r="C86" s="24" t="s">
        <v>150</v>
      </c>
      <c r="D86" s="5">
        <v>180</v>
      </c>
      <c r="E86" s="5">
        <v>129</v>
      </c>
      <c r="F86" s="5"/>
      <c r="G86" s="33">
        <f>SUM(D86:F86)</f>
        <v>309</v>
      </c>
    </row>
    <row r="87" spans="1:7">
      <c r="A87" s="12">
        <v>82</v>
      </c>
      <c r="B87" s="24" t="s">
        <v>219</v>
      </c>
      <c r="C87" s="24" t="s">
        <v>30</v>
      </c>
      <c r="D87" s="5">
        <v>150</v>
      </c>
      <c r="E87" s="5"/>
      <c r="F87" s="5">
        <v>149</v>
      </c>
      <c r="G87" s="33">
        <f>SUM(D87:F87)</f>
        <v>299</v>
      </c>
    </row>
    <row r="88" spans="1:7">
      <c r="A88" s="12">
        <v>83</v>
      </c>
      <c r="B88" s="24" t="s">
        <v>145</v>
      </c>
      <c r="C88" s="24" t="s">
        <v>171</v>
      </c>
      <c r="D88" s="5">
        <v>98</v>
      </c>
      <c r="E88" s="5">
        <v>90</v>
      </c>
      <c r="F88" s="5">
        <v>109</v>
      </c>
      <c r="G88" s="33">
        <f>SUM(D88:F88)</f>
        <v>297</v>
      </c>
    </row>
    <row r="89" spans="1:7">
      <c r="A89" s="12">
        <v>84</v>
      </c>
      <c r="B89" s="24" t="s">
        <v>202</v>
      </c>
      <c r="C89" s="24" t="s">
        <v>15</v>
      </c>
      <c r="D89" s="5">
        <v>108</v>
      </c>
      <c r="E89" s="5">
        <v>93</v>
      </c>
      <c r="F89" s="5">
        <v>95</v>
      </c>
      <c r="G89" s="33">
        <f>SUM(D89:F89)</f>
        <v>296</v>
      </c>
    </row>
    <row r="90" spans="1:7">
      <c r="A90" s="12">
        <v>85</v>
      </c>
      <c r="B90" s="24" t="s">
        <v>177</v>
      </c>
      <c r="C90" s="24" t="s">
        <v>135</v>
      </c>
      <c r="D90" s="5">
        <v>141</v>
      </c>
      <c r="E90" s="5">
        <v>153</v>
      </c>
      <c r="F90" s="5"/>
      <c r="G90" s="33">
        <f>SUM(D90:F90)</f>
        <v>294</v>
      </c>
    </row>
    <row r="91" spans="1:7">
      <c r="A91" s="12">
        <v>86</v>
      </c>
      <c r="B91" s="24" t="s">
        <v>148</v>
      </c>
      <c r="C91" s="24" t="s">
        <v>171</v>
      </c>
      <c r="D91" s="5">
        <v>98</v>
      </c>
      <c r="E91" s="5">
        <v>87</v>
      </c>
      <c r="F91" s="5">
        <v>108</v>
      </c>
      <c r="G91" s="33">
        <f>SUM(D91:F91)</f>
        <v>293</v>
      </c>
    </row>
    <row r="92" spans="1:7">
      <c r="A92" s="12">
        <v>87</v>
      </c>
      <c r="B92" s="24" t="s">
        <v>196</v>
      </c>
      <c r="C92" s="24" t="s">
        <v>15</v>
      </c>
      <c r="D92" s="5">
        <v>133</v>
      </c>
      <c r="E92" s="5">
        <v>160</v>
      </c>
      <c r="F92" s="5"/>
      <c r="G92" s="33">
        <f>SUM(D92:F92)</f>
        <v>293</v>
      </c>
    </row>
    <row r="93" spans="1:7">
      <c r="A93" s="12">
        <v>88</v>
      </c>
      <c r="B93" s="24" t="s">
        <v>70</v>
      </c>
      <c r="C93" s="24" t="s">
        <v>66</v>
      </c>
      <c r="D93" s="5">
        <v>177</v>
      </c>
      <c r="E93" s="5">
        <v>112</v>
      </c>
      <c r="F93" s="5"/>
      <c r="G93" s="33">
        <f>SUM(D93:F93)</f>
        <v>289</v>
      </c>
    </row>
    <row r="94" spans="1:7" s="13" customFormat="1">
      <c r="A94" s="12">
        <v>89</v>
      </c>
      <c r="B94" s="24" t="s">
        <v>137</v>
      </c>
      <c r="C94" s="24" t="s">
        <v>170</v>
      </c>
      <c r="D94" s="5">
        <v>210</v>
      </c>
      <c r="E94" s="5">
        <v>77</v>
      </c>
      <c r="F94" s="5"/>
      <c r="G94" s="33">
        <f>SUM(D94:F94)</f>
        <v>287</v>
      </c>
    </row>
    <row r="95" spans="1:7" s="13" customFormat="1">
      <c r="A95" s="12">
        <v>90</v>
      </c>
      <c r="B95" s="24" t="s">
        <v>69</v>
      </c>
      <c r="C95" s="24" t="s">
        <v>66</v>
      </c>
      <c r="D95" s="5">
        <v>118</v>
      </c>
      <c r="E95" s="5"/>
      <c r="F95" s="5">
        <v>162</v>
      </c>
      <c r="G95" s="33">
        <f>SUM(D95:F95)</f>
        <v>280</v>
      </c>
    </row>
    <row r="96" spans="1:7" s="13" customFormat="1">
      <c r="A96" s="12">
        <v>91</v>
      </c>
      <c r="B96" s="24" t="s">
        <v>214</v>
      </c>
      <c r="C96" s="24" t="s">
        <v>24</v>
      </c>
      <c r="D96" s="5"/>
      <c r="E96" s="5">
        <v>126</v>
      </c>
      <c r="F96" s="5">
        <v>150</v>
      </c>
      <c r="G96" s="33">
        <f>SUM(D96:F96)</f>
        <v>276</v>
      </c>
    </row>
    <row r="97" spans="1:7" s="13" customFormat="1">
      <c r="A97" s="12">
        <v>92</v>
      </c>
      <c r="B97" s="24" t="s">
        <v>139</v>
      </c>
      <c r="C97" s="24" t="s">
        <v>170</v>
      </c>
      <c r="D97" s="5">
        <v>133</v>
      </c>
      <c r="E97" s="5"/>
      <c r="F97" s="5">
        <v>129</v>
      </c>
      <c r="G97" s="33">
        <f>SUM(D97:F97)</f>
        <v>262</v>
      </c>
    </row>
    <row r="98" spans="1:7" s="13" customFormat="1">
      <c r="A98" s="12">
        <v>93</v>
      </c>
      <c r="B98" s="24" t="s">
        <v>156</v>
      </c>
      <c r="C98" s="24" t="s">
        <v>150</v>
      </c>
      <c r="D98" s="5"/>
      <c r="E98" s="5">
        <v>144</v>
      </c>
      <c r="F98" s="5">
        <v>116</v>
      </c>
      <c r="G98" s="33">
        <f>SUM(D98:F98)</f>
        <v>260</v>
      </c>
    </row>
    <row r="99" spans="1:7" s="13" customFormat="1">
      <c r="A99" s="12">
        <v>94</v>
      </c>
      <c r="B99" s="24" t="s">
        <v>96</v>
      </c>
      <c r="C99" s="24" t="s">
        <v>18</v>
      </c>
      <c r="D99" s="5">
        <v>124</v>
      </c>
      <c r="E99" s="5"/>
      <c r="F99" s="5">
        <v>126</v>
      </c>
      <c r="G99" s="33">
        <f>SUM(D99:F99)</f>
        <v>250</v>
      </c>
    </row>
    <row r="100" spans="1:7" s="13" customFormat="1">
      <c r="A100" s="12">
        <v>95</v>
      </c>
      <c r="B100" s="24" t="s">
        <v>102</v>
      </c>
      <c r="C100" s="24" t="s">
        <v>18</v>
      </c>
      <c r="D100" s="5"/>
      <c r="E100" s="5">
        <v>148</v>
      </c>
      <c r="F100" s="5">
        <v>101</v>
      </c>
      <c r="G100" s="33">
        <f>SUM(D100:F100)</f>
        <v>249</v>
      </c>
    </row>
    <row r="101" spans="1:7" s="13" customFormat="1">
      <c r="A101" s="12">
        <v>96</v>
      </c>
      <c r="B101" s="24" t="s">
        <v>155</v>
      </c>
      <c r="C101" s="24" t="s">
        <v>150</v>
      </c>
      <c r="D101" s="5">
        <v>109</v>
      </c>
      <c r="E101" s="5"/>
      <c r="F101" s="5">
        <v>137</v>
      </c>
      <c r="G101" s="33">
        <f>SUM(D101:F101)</f>
        <v>246</v>
      </c>
    </row>
    <row r="102" spans="1:7">
      <c r="A102" s="12">
        <v>97</v>
      </c>
      <c r="B102" s="24" t="s">
        <v>224</v>
      </c>
      <c r="C102" s="24" t="s">
        <v>173</v>
      </c>
      <c r="D102" s="5">
        <v>71</v>
      </c>
      <c r="E102" s="5">
        <v>83</v>
      </c>
      <c r="F102" s="5">
        <v>86</v>
      </c>
      <c r="G102" s="33">
        <f>SUM(D102:F102)</f>
        <v>240</v>
      </c>
    </row>
    <row r="103" spans="1:7" s="13" customFormat="1">
      <c r="A103" s="12">
        <v>98</v>
      </c>
      <c r="B103" s="24" t="s">
        <v>99</v>
      </c>
      <c r="C103" s="24" t="s">
        <v>18</v>
      </c>
      <c r="D103" s="5">
        <v>141</v>
      </c>
      <c r="E103" s="5">
        <v>97</v>
      </c>
      <c r="F103" s="5"/>
      <c r="G103" s="33">
        <f>SUM(D103:F103)</f>
        <v>238</v>
      </c>
    </row>
    <row r="104" spans="1:7" s="13" customFormat="1">
      <c r="A104" s="12">
        <v>99</v>
      </c>
      <c r="B104" s="24" t="s">
        <v>142</v>
      </c>
      <c r="C104" s="24" t="s">
        <v>170</v>
      </c>
      <c r="D104" s="5"/>
      <c r="E104" s="5">
        <v>132</v>
      </c>
      <c r="F104" s="5">
        <v>104</v>
      </c>
      <c r="G104" s="33">
        <f>SUM(D104:F104)</f>
        <v>236</v>
      </c>
    </row>
    <row r="105" spans="1:7">
      <c r="A105" s="12">
        <v>100</v>
      </c>
      <c r="B105" s="24" t="s">
        <v>100</v>
      </c>
      <c r="C105" s="24" t="s">
        <v>18</v>
      </c>
      <c r="D105" s="5">
        <v>117</v>
      </c>
      <c r="E105" s="5"/>
      <c r="F105" s="5">
        <v>110</v>
      </c>
      <c r="G105" s="33">
        <f>SUM(D105:F105)</f>
        <v>227</v>
      </c>
    </row>
    <row r="106" spans="1:7" s="13" customFormat="1">
      <c r="A106" s="12">
        <v>101</v>
      </c>
      <c r="B106" s="24" t="s">
        <v>256</v>
      </c>
      <c r="C106" s="24" t="s">
        <v>203</v>
      </c>
      <c r="D106" s="5">
        <v>90</v>
      </c>
      <c r="E106" s="5"/>
      <c r="F106" s="5">
        <v>110</v>
      </c>
      <c r="G106" s="33">
        <f>SUM(D106:F106)</f>
        <v>200</v>
      </c>
    </row>
    <row r="107" spans="1:7" s="13" customFormat="1">
      <c r="A107" s="12">
        <v>102</v>
      </c>
      <c r="B107" s="24" t="s">
        <v>192</v>
      </c>
      <c r="C107" s="24" t="s">
        <v>134</v>
      </c>
      <c r="D107" s="5">
        <v>186</v>
      </c>
      <c r="E107" s="5"/>
      <c r="F107" s="5"/>
      <c r="G107" s="33">
        <f>SUM(D107:F107)</f>
        <v>186</v>
      </c>
    </row>
    <row r="108" spans="1:7" s="13" customFormat="1">
      <c r="A108" s="12">
        <v>103</v>
      </c>
      <c r="B108" s="24" t="s">
        <v>199</v>
      </c>
      <c r="C108" s="24" t="s">
        <v>15</v>
      </c>
      <c r="D108" s="5"/>
      <c r="E108" s="5"/>
      <c r="F108" s="5">
        <v>174</v>
      </c>
      <c r="G108" s="33">
        <f>SUM(D108:F108)</f>
        <v>174</v>
      </c>
    </row>
    <row r="109" spans="1:7" s="13" customFormat="1">
      <c r="A109" s="12">
        <v>104</v>
      </c>
      <c r="B109" s="24" t="s">
        <v>250</v>
      </c>
      <c r="C109" s="24" t="s">
        <v>247</v>
      </c>
      <c r="D109" s="5"/>
      <c r="E109" s="5"/>
      <c r="F109" s="5">
        <v>171</v>
      </c>
      <c r="G109" s="33">
        <f>SUM(D109:F109)</f>
        <v>171</v>
      </c>
    </row>
    <row r="110" spans="1:7" s="13" customFormat="1">
      <c r="A110" s="12">
        <v>105</v>
      </c>
      <c r="B110" s="24" t="s">
        <v>38</v>
      </c>
      <c r="C110" s="24" t="s">
        <v>31</v>
      </c>
      <c r="D110" s="5">
        <v>167</v>
      </c>
      <c r="E110" s="5"/>
      <c r="F110" s="5"/>
      <c r="G110" s="33">
        <f>SUM(D110:F110)</f>
        <v>167</v>
      </c>
    </row>
    <row r="111" spans="1:7" s="13" customFormat="1">
      <c r="A111" s="12">
        <v>106</v>
      </c>
      <c r="B111" s="24" t="s">
        <v>40</v>
      </c>
      <c r="C111" s="24" t="s">
        <v>31</v>
      </c>
      <c r="D111" s="5"/>
      <c r="E111" s="5"/>
      <c r="F111" s="5">
        <v>156</v>
      </c>
      <c r="G111" s="33">
        <f>SUM(D111:F111)</f>
        <v>156</v>
      </c>
    </row>
    <row r="112" spans="1:7" s="13" customFormat="1">
      <c r="A112" s="12">
        <v>107</v>
      </c>
      <c r="B112" s="24" t="s">
        <v>120</v>
      </c>
      <c r="C112" s="24" t="s">
        <v>27</v>
      </c>
      <c r="D112" s="5"/>
      <c r="E112" s="5">
        <v>154</v>
      </c>
      <c r="F112" s="5"/>
      <c r="G112" s="33">
        <f>SUM(D112:F112)</f>
        <v>154</v>
      </c>
    </row>
    <row r="113" spans="1:7" s="13" customFormat="1">
      <c r="A113" s="12">
        <v>108</v>
      </c>
      <c r="B113" s="24" t="s">
        <v>252</v>
      </c>
      <c r="C113" s="24" t="s">
        <v>247</v>
      </c>
      <c r="D113" s="5"/>
      <c r="E113" s="5">
        <v>153</v>
      </c>
      <c r="F113" s="5"/>
      <c r="G113" s="33">
        <f>SUM(D113:F113)</f>
        <v>153</v>
      </c>
    </row>
    <row r="114" spans="1:7" s="13" customFormat="1">
      <c r="A114" s="12">
        <v>109</v>
      </c>
      <c r="B114" s="24" t="s">
        <v>216</v>
      </c>
      <c r="C114" s="24" t="s">
        <v>24</v>
      </c>
      <c r="D114" s="5"/>
      <c r="E114" s="5"/>
      <c r="F114" s="5">
        <v>151</v>
      </c>
      <c r="G114" s="33">
        <f>SUM(D114:F114)</f>
        <v>151</v>
      </c>
    </row>
    <row r="115" spans="1:7" s="13" customFormat="1">
      <c r="A115" s="12">
        <v>110</v>
      </c>
      <c r="B115" s="24" t="s">
        <v>221</v>
      </c>
      <c r="C115" s="24" t="s">
        <v>30</v>
      </c>
      <c r="D115" s="5"/>
      <c r="E115" s="5">
        <v>148</v>
      </c>
      <c r="F115" s="5"/>
      <c r="G115" s="33">
        <f>SUM(D115:F115)</f>
        <v>148</v>
      </c>
    </row>
    <row r="116" spans="1:7" s="13" customFormat="1">
      <c r="A116" s="12">
        <v>111</v>
      </c>
      <c r="B116" s="24" t="s">
        <v>223</v>
      </c>
      <c r="C116" s="24" t="s">
        <v>30</v>
      </c>
      <c r="D116" s="5"/>
      <c r="E116" s="5">
        <v>144</v>
      </c>
      <c r="F116" s="5"/>
      <c r="G116" s="33">
        <f>SUM(D116:F116)</f>
        <v>144</v>
      </c>
    </row>
    <row r="117" spans="1:7" s="13" customFormat="1">
      <c r="A117" s="12">
        <v>112</v>
      </c>
      <c r="B117" s="24" t="s">
        <v>132</v>
      </c>
      <c r="C117" s="24" t="s">
        <v>28</v>
      </c>
      <c r="D117" s="5"/>
      <c r="E117" s="5">
        <v>123</v>
      </c>
      <c r="F117" s="5"/>
      <c r="G117" s="33">
        <f>SUM(D117:F117)</f>
        <v>123</v>
      </c>
    </row>
    <row r="118" spans="1:7" s="13" customFormat="1">
      <c r="A118" s="12">
        <v>113</v>
      </c>
      <c r="B118" s="24" t="s">
        <v>159</v>
      </c>
      <c r="C118" s="24" t="s">
        <v>151</v>
      </c>
      <c r="D118" s="5">
        <v>109</v>
      </c>
      <c r="E118" s="5"/>
      <c r="F118" s="5"/>
      <c r="G118" s="33">
        <f>SUM(D118:F118)</f>
        <v>109</v>
      </c>
    </row>
    <row r="119" spans="1:7" s="13" customFormat="1">
      <c r="A119" s="12">
        <v>114</v>
      </c>
      <c r="B119" s="24" t="s">
        <v>184</v>
      </c>
      <c r="C119" s="24" t="s">
        <v>203</v>
      </c>
      <c r="D119" s="5"/>
      <c r="E119" s="5">
        <v>86</v>
      </c>
      <c r="F119" s="5"/>
      <c r="G119" s="33">
        <f>SUM(D119:F119)</f>
        <v>86</v>
      </c>
    </row>
    <row r="120" spans="1:7" s="13" customFormat="1">
      <c r="A120" s="12">
        <v>115</v>
      </c>
      <c r="B120" s="24" t="s">
        <v>101</v>
      </c>
      <c r="C120" s="24" t="s">
        <v>18</v>
      </c>
      <c r="D120" s="5"/>
      <c r="E120" s="5">
        <v>82</v>
      </c>
      <c r="F120" s="5"/>
      <c r="G120" s="33">
        <f>SUM(D120:F120)</f>
        <v>82</v>
      </c>
    </row>
    <row r="121" spans="1:7" s="13" customFormat="1">
      <c r="A121" s="12">
        <v>116</v>
      </c>
      <c r="B121" s="24" t="s">
        <v>161</v>
      </c>
      <c r="C121" s="24" t="s">
        <v>151</v>
      </c>
      <c r="D121" s="5"/>
      <c r="E121" s="5">
        <v>73</v>
      </c>
      <c r="F121" s="5"/>
      <c r="G121" s="33">
        <f>SUM(D121:F121)</f>
        <v>73</v>
      </c>
    </row>
    <row r="122" spans="1:7" s="13" customFormat="1">
      <c r="A122" s="12">
        <v>117</v>
      </c>
      <c r="B122" s="24" t="s">
        <v>193</v>
      </c>
      <c r="C122" s="24" t="s">
        <v>134</v>
      </c>
      <c r="D122" s="5"/>
      <c r="E122" s="5"/>
      <c r="F122" s="5"/>
      <c r="G122" s="33">
        <f>SUM(D122:F122)</f>
        <v>0</v>
      </c>
    </row>
    <row r="123" spans="1:7" s="13" customFormat="1">
      <c r="A123" s="12">
        <v>117</v>
      </c>
      <c r="B123" s="24" t="s">
        <v>187</v>
      </c>
      <c r="C123" s="24" t="s">
        <v>134</v>
      </c>
      <c r="D123" s="5"/>
      <c r="E123" s="5"/>
      <c r="F123" s="5"/>
      <c r="G123" s="33">
        <f>SUM(D123:F123)</f>
        <v>0</v>
      </c>
    </row>
    <row r="124" spans="1:7" s="13" customFormat="1">
      <c r="A124" s="12">
        <v>117</v>
      </c>
      <c r="B124" s="24" t="s">
        <v>147</v>
      </c>
      <c r="C124" s="24" t="s">
        <v>171</v>
      </c>
      <c r="D124" s="5"/>
      <c r="E124" s="5"/>
      <c r="F124" s="5"/>
      <c r="G124" s="33">
        <f>SUM(D124:F124)</f>
        <v>0</v>
      </c>
    </row>
    <row r="125" spans="1:7" s="13" customFormat="1">
      <c r="A125" s="12">
        <v>117</v>
      </c>
      <c r="B125" s="24" t="s">
        <v>146</v>
      </c>
      <c r="C125" s="24" t="s">
        <v>171</v>
      </c>
      <c r="D125" s="5"/>
      <c r="E125" s="5"/>
      <c r="F125" s="5"/>
      <c r="G125" s="33">
        <f>SUM(D125:F125)</f>
        <v>0</v>
      </c>
    </row>
    <row r="126" spans="1:7" s="13" customFormat="1">
      <c r="A126" s="12">
        <v>117</v>
      </c>
      <c r="B126" s="24" t="s">
        <v>143</v>
      </c>
      <c r="C126" s="24" t="s">
        <v>171</v>
      </c>
      <c r="D126" s="5"/>
      <c r="E126" s="5"/>
      <c r="F126" s="5"/>
      <c r="G126" s="33">
        <f>SUM(D126:F126)</f>
        <v>0</v>
      </c>
    </row>
    <row r="127" spans="1:7" s="13" customFormat="1">
      <c r="A127" s="12">
        <v>117</v>
      </c>
      <c r="B127" s="24" t="s">
        <v>194</v>
      </c>
      <c r="C127" s="24" t="s">
        <v>203</v>
      </c>
      <c r="D127" s="5"/>
      <c r="E127" s="5"/>
      <c r="F127" s="5"/>
      <c r="G127" s="33">
        <f>SUM(D127:F127)</f>
        <v>0</v>
      </c>
    </row>
    <row r="128" spans="1:7" s="13" customFormat="1">
      <c r="A128" s="12">
        <v>117</v>
      </c>
      <c r="B128" s="24" t="s">
        <v>213</v>
      </c>
      <c r="C128" s="24" t="s">
        <v>24</v>
      </c>
      <c r="D128" s="5"/>
      <c r="E128" s="5"/>
      <c r="F128" s="5"/>
      <c r="G128" s="33">
        <f>SUM(D128:F128)</f>
        <v>0</v>
      </c>
    </row>
    <row r="129" spans="1:7" s="13" customFormat="1">
      <c r="A129" s="12">
        <v>117</v>
      </c>
      <c r="B129" s="24" t="s">
        <v>225</v>
      </c>
      <c r="C129" s="24" t="s">
        <v>173</v>
      </c>
      <c r="D129" s="5"/>
      <c r="E129" s="5"/>
      <c r="F129" s="5"/>
      <c r="G129" s="33">
        <f>SUM(D129:F129)</f>
        <v>0</v>
      </c>
    </row>
    <row r="130" spans="1:7" s="13" customFormat="1">
      <c r="A130" s="12">
        <v>117</v>
      </c>
      <c r="B130" s="24" t="s">
        <v>176</v>
      </c>
      <c r="C130" s="24" t="s">
        <v>135</v>
      </c>
      <c r="D130" s="5"/>
      <c r="E130" s="5"/>
      <c r="F130" s="5"/>
      <c r="G130" s="33">
        <f>SUM(D130:F130)</f>
        <v>0</v>
      </c>
    </row>
    <row r="131" spans="1:7" s="13" customFormat="1">
      <c r="A131" s="12">
        <v>117</v>
      </c>
      <c r="B131" s="24" t="s">
        <v>180</v>
      </c>
      <c r="C131" s="24" t="s">
        <v>135</v>
      </c>
      <c r="D131" s="5"/>
      <c r="E131" s="5"/>
      <c r="F131" s="5"/>
      <c r="G131" s="33">
        <f>SUM(D131:F131)</f>
        <v>0</v>
      </c>
    </row>
    <row r="132" spans="1:7" s="13" customFormat="1">
      <c r="A132" s="12">
        <v>117</v>
      </c>
      <c r="B132" s="24" t="s">
        <v>181</v>
      </c>
      <c r="C132" s="24" t="s">
        <v>135</v>
      </c>
      <c r="D132" s="5"/>
      <c r="E132" s="5"/>
      <c r="F132" s="5"/>
      <c r="G132" s="33">
        <f>SUM(D132:F132)</f>
        <v>0</v>
      </c>
    </row>
    <row r="133" spans="1:7" s="13" customFormat="1">
      <c r="A133" s="12">
        <v>117</v>
      </c>
      <c r="B133" s="24" t="s">
        <v>255</v>
      </c>
      <c r="C133" s="24" t="s">
        <v>20</v>
      </c>
      <c r="D133" s="5"/>
      <c r="E133" s="5"/>
      <c r="F133" s="5"/>
      <c r="G133" s="33">
        <f>SUM(D133:F133)</f>
        <v>0</v>
      </c>
    </row>
    <row r="134" spans="1:7" s="13" customFormat="1">
      <c r="A134" s="12">
        <v>117</v>
      </c>
      <c r="B134" s="24" t="s">
        <v>236</v>
      </c>
      <c r="C134" s="24" t="s">
        <v>20</v>
      </c>
      <c r="D134" s="5"/>
      <c r="E134" s="5"/>
      <c r="F134" s="5"/>
      <c r="G134" s="33">
        <f>SUM(D134:F134)</f>
        <v>0</v>
      </c>
    </row>
    <row r="135" spans="1:7" s="13" customFormat="1">
      <c r="A135" s="12">
        <v>117</v>
      </c>
      <c r="B135" s="24" t="s">
        <v>62</v>
      </c>
      <c r="C135" s="24" t="s">
        <v>67</v>
      </c>
      <c r="D135" s="5"/>
      <c r="E135" s="5"/>
      <c r="F135" s="5"/>
      <c r="G135" s="33">
        <f>SUM(D135:F135)</f>
        <v>0</v>
      </c>
    </row>
    <row r="136" spans="1:7" s="13" customFormat="1">
      <c r="A136" s="12">
        <v>117</v>
      </c>
      <c r="B136" s="24" t="s">
        <v>59</v>
      </c>
      <c r="C136" s="24" t="s">
        <v>67</v>
      </c>
      <c r="D136" s="5"/>
      <c r="E136" s="5"/>
      <c r="F136" s="5"/>
      <c r="G136" s="33">
        <f>SUM(D136:F136)</f>
        <v>0</v>
      </c>
    </row>
    <row r="137" spans="1:7" s="13" customFormat="1">
      <c r="A137" s="12">
        <v>117</v>
      </c>
      <c r="B137" s="24" t="s">
        <v>157</v>
      </c>
      <c r="C137" s="24" t="s">
        <v>150</v>
      </c>
      <c r="D137" s="5"/>
      <c r="E137" s="5"/>
      <c r="F137" s="5"/>
      <c r="G137" s="33">
        <f>SUM(D137:F137)</f>
        <v>0</v>
      </c>
    </row>
    <row r="138" spans="1:7" s="13" customFormat="1">
      <c r="A138" s="12">
        <v>117</v>
      </c>
      <c r="B138" s="24" t="s">
        <v>103</v>
      </c>
      <c r="C138" s="24" t="s">
        <v>18</v>
      </c>
      <c r="D138" s="5"/>
      <c r="E138" s="5"/>
      <c r="F138" s="5"/>
      <c r="G138" s="33">
        <f>SUM(D138:F138)</f>
        <v>0</v>
      </c>
    </row>
    <row r="139" spans="1:7" s="13" customFormat="1">
      <c r="A139" s="12">
        <v>117</v>
      </c>
      <c r="B139" s="24" t="s">
        <v>122</v>
      </c>
      <c r="C139" s="24" t="s">
        <v>27</v>
      </c>
      <c r="D139" s="5"/>
      <c r="E139" s="5"/>
      <c r="F139" s="5"/>
      <c r="G139" s="33">
        <f>SUM(D139:F139)</f>
        <v>0</v>
      </c>
    </row>
    <row r="140" spans="1:7" s="13" customFormat="1">
      <c r="A140" s="12">
        <v>117</v>
      </c>
      <c r="B140" s="24" t="s">
        <v>37</v>
      </c>
      <c r="C140" s="24" t="s">
        <v>31</v>
      </c>
      <c r="D140" s="5"/>
      <c r="E140" s="5"/>
      <c r="F140" s="5"/>
      <c r="G140" s="33">
        <f>SUM(D140:F140)</f>
        <v>0</v>
      </c>
    </row>
    <row r="141" spans="1:7" s="13" customFormat="1">
      <c r="A141" s="12">
        <v>117</v>
      </c>
      <c r="B141" s="24" t="s">
        <v>39</v>
      </c>
      <c r="C141" s="24" t="s">
        <v>31</v>
      </c>
      <c r="D141" s="5"/>
      <c r="E141" s="5"/>
      <c r="F141" s="5"/>
      <c r="G141" s="33">
        <f>SUM(D141:F141)</f>
        <v>0</v>
      </c>
    </row>
    <row r="142" spans="1:7" s="13" customFormat="1">
      <c r="A142" s="12"/>
      <c r="B142" s="24"/>
      <c r="C142" s="24"/>
      <c r="D142" s="5"/>
      <c r="E142" s="5"/>
      <c r="F142" s="5"/>
      <c r="G142" s="33"/>
    </row>
    <row r="143" spans="1:7" s="13" customFormat="1">
      <c r="A143" s="12"/>
      <c r="B143" s="18"/>
      <c r="C143" s="18"/>
      <c r="D143" s="5"/>
      <c r="E143" s="5"/>
      <c r="F143" s="5"/>
      <c r="G143" s="33"/>
    </row>
    <row r="144" spans="1:7">
      <c r="A144" s="12"/>
      <c r="B144" s="14"/>
      <c r="C144" s="14"/>
      <c r="D144" s="25"/>
      <c r="E144" s="25"/>
      <c r="F144" s="25"/>
      <c r="G144" s="25"/>
    </row>
    <row r="145" spans="1:7">
      <c r="A145" s="12"/>
      <c r="B145" s="14"/>
      <c r="C145" s="14"/>
      <c r="D145" s="25"/>
      <c r="E145" s="25"/>
      <c r="F145" s="25"/>
      <c r="G145" s="25"/>
    </row>
    <row r="146" spans="1:7">
      <c r="A146" s="12"/>
      <c r="B146" s="14"/>
      <c r="C146" s="18" t="s">
        <v>21</v>
      </c>
      <c r="D146" s="25">
        <f>SUM(D6:D143)</f>
        <v>14253</v>
      </c>
      <c r="E146" s="25">
        <f>SUM(E6:E143)</f>
        <v>14898</v>
      </c>
      <c r="F146" s="25">
        <f>SUM(F6:F143)</f>
        <v>14884</v>
      </c>
      <c r="G146" s="25">
        <f>SUM(G6:G143)</f>
        <v>44035</v>
      </c>
    </row>
    <row r="147" spans="1:7">
      <c r="A147" s="12"/>
      <c r="B147" s="14"/>
      <c r="C147" s="14"/>
    </row>
    <row r="148" spans="1:7">
      <c r="A148" s="12"/>
      <c r="B148" s="14"/>
      <c r="C148" s="14"/>
    </row>
    <row r="149" spans="1:7">
      <c r="A149" s="12"/>
      <c r="B149" s="14"/>
      <c r="C149" s="14"/>
    </row>
    <row r="150" spans="1:7">
      <c r="A150" s="12"/>
      <c r="B150" s="14"/>
      <c r="C150" s="14"/>
    </row>
    <row r="151" spans="1:7" ht="12.75" customHeight="1">
      <c r="A151" s="12"/>
      <c r="B151" s="15"/>
    </row>
    <row r="152" spans="1:7" ht="12.75" customHeight="1">
      <c r="A152" s="12"/>
      <c r="B152" s="15"/>
    </row>
    <row r="153" spans="1:7" ht="12.75" customHeight="1">
      <c r="A153" s="12"/>
      <c r="B153" s="15"/>
    </row>
    <row r="154" spans="1:7" ht="12.75" customHeight="1">
      <c r="A154" s="12"/>
      <c r="B154" s="15"/>
    </row>
    <row r="155" spans="1:7" ht="12.75" customHeight="1">
      <c r="A155" s="12"/>
      <c r="B155" s="15"/>
    </row>
    <row r="156" spans="1:7" ht="12.75" customHeight="1">
      <c r="A156" s="12"/>
      <c r="B156" s="15"/>
    </row>
    <row r="157" spans="1:7" ht="12.75" customHeight="1">
      <c r="A157" s="12"/>
      <c r="B157" s="15"/>
    </row>
    <row r="158" spans="1:7">
      <c r="A158" s="12"/>
      <c r="B158" s="16"/>
    </row>
    <row r="159" spans="1:7">
      <c r="A159" s="12"/>
      <c r="B159" s="16"/>
    </row>
    <row r="160" spans="1:7">
      <c r="A160" s="12"/>
      <c r="B160" s="16"/>
    </row>
    <row r="161" spans="1:2">
      <c r="A161" s="12"/>
      <c r="B161" s="16"/>
    </row>
    <row r="162" spans="1:2">
      <c r="A162" s="12"/>
      <c r="B162" s="16"/>
    </row>
    <row r="163" spans="1:2">
      <c r="A163" s="12"/>
      <c r="B163" s="16"/>
    </row>
    <row r="164" spans="1:2">
      <c r="A164" s="12"/>
      <c r="B164" s="16"/>
    </row>
    <row r="165" spans="1:2">
      <c r="A165" s="12"/>
      <c r="B165" s="16"/>
    </row>
    <row r="166" spans="1:2">
      <c r="A166" s="12"/>
      <c r="B166" s="16"/>
    </row>
    <row r="167" spans="1:2">
      <c r="A167" s="12"/>
      <c r="B167" s="16"/>
    </row>
    <row r="168" spans="1:2">
      <c r="A168" s="12"/>
      <c r="B168" s="16"/>
    </row>
    <row r="169" spans="1:2">
      <c r="A169" s="12"/>
      <c r="B169" s="16"/>
    </row>
    <row r="170" spans="1:2">
      <c r="A170" s="12"/>
      <c r="B170" s="16"/>
    </row>
    <row r="171" spans="1:2">
      <c r="A171" s="12"/>
      <c r="B171" s="16"/>
    </row>
    <row r="172" spans="1:2">
      <c r="A172" s="12"/>
      <c r="B172" s="16"/>
    </row>
    <row r="173" spans="1:2">
      <c r="A173" s="12"/>
      <c r="B173" s="16"/>
    </row>
    <row r="174" spans="1:2">
      <c r="A174" s="12"/>
      <c r="B174" s="16"/>
    </row>
    <row r="175" spans="1:2">
      <c r="A175" s="12"/>
      <c r="B175" s="16"/>
    </row>
    <row r="176" spans="1:2">
      <c r="A176" s="12"/>
      <c r="B176" s="16"/>
    </row>
    <row r="177" spans="1:2">
      <c r="A177" s="12"/>
      <c r="B177" s="16"/>
    </row>
    <row r="178" spans="1:2">
      <c r="A178" s="12"/>
      <c r="B178" s="16"/>
    </row>
    <row r="179" spans="1:2">
      <c r="A179" s="12"/>
      <c r="B179" s="16"/>
    </row>
    <row r="180" spans="1:2">
      <c r="A180" s="12"/>
      <c r="B180" s="16"/>
    </row>
    <row r="181" spans="1:2">
      <c r="A181" s="12"/>
      <c r="B181" s="16"/>
    </row>
    <row r="182" spans="1:2">
      <c r="A182" s="12"/>
      <c r="B182" s="16"/>
    </row>
    <row r="183" spans="1:2">
      <c r="A183" s="12"/>
      <c r="B183" s="16"/>
    </row>
    <row r="184" spans="1:2">
      <c r="A184" s="12"/>
      <c r="B184" s="16"/>
    </row>
    <row r="185" spans="1:2">
      <c r="A185" s="12"/>
      <c r="B185" s="14"/>
    </row>
    <row r="186" spans="1:2">
      <c r="A186" s="12"/>
      <c r="B186" s="14"/>
    </row>
    <row r="187" spans="1:2">
      <c r="A187" s="12"/>
      <c r="B187" s="14"/>
    </row>
    <row r="188" spans="1:2">
      <c r="A188" s="12"/>
      <c r="B188" s="14"/>
    </row>
    <row r="189" spans="1:2">
      <c r="A189" s="12"/>
      <c r="B189" s="14"/>
    </row>
    <row r="190" spans="1:2">
      <c r="A190" s="12"/>
      <c r="B190" s="14"/>
    </row>
    <row r="191" spans="1:2">
      <c r="A191" s="12"/>
      <c r="B191" s="14"/>
    </row>
    <row r="192" spans="1:2">
      <c r="A192" s="12"/>
      <c r="B192" s="16"/>
    </row>
    <row r="193" spans="1:2">
      <c r="A193" s="12"/>
      <c r="B193" s="16"/>
    </row>
    <row r="194" spans="1:2">
      <c r="A194" s="12"/>
      <c r="B194" s="16"/>
    </row>
    <row r="195" spans="1:2">
      <c r="A195" s="12"/>
      <c r="B195" s="16"/>
    </row>
    <row r="196" spans="1:2">
      <c r="A196" s="12"/>
      <c r="B196" s="16"/>
    </row>
    <row r="197" spans="1:2">
      <c r="A197" s="12"/>
      <c r="B197" s="17"/>
    </row>
    <row r="198" spans="1:2">
      <c r="A198" s="12"/>
      <c r="B198" s="17"/>
    </row>
    <row r="199" spans="1:2">
      <c r="A199" s="12"/>
      <c r="B199" s="17"/>
    </row>
    <row r="200" spans="1:2">
      <c r="A200" s="12"/>
      <c r="B200" s="17"/>
    </row>
    <row r="201" spans="1:2">
      <c r="A201" s="12"/>
      <c r="B201" s="17"/>
    </row>
    <row r="202" spans="1:2">
      <c r="A202" s="12"/>
      <c r="B202" s="17"/>
    </row>
    <row r="203" spans="1:2">
      <c r="A203" s="12"/>
      <c r="B203" s="17"/>
    </row>
    <row r="204" spans="1:2">
      <c r="A204" s="12"/>
      <c r="B204" s="16"/>
    </row>
    <row r="205" spans="1:2">
      <c r="A205" s="12"/>
      <c r="B205" s="16"/>
    </row>
    <row r="206" spans="1:2">
      <c r="A206" s="12"/>
      <c r="B206" s="16"/>
    </row>
    <row r="207" spans="1:2">
      <c r="A207" s="12"/>
      <c r="B207" s="16"/>
    </row>
    <row r="208" spans="1:2">
      <c r="A208" s="12"/>
      <c r="B208" s="16"/>
    </row>
    <row r="209" spans="1:2">
      <c r="A209" s="12"/>
      <c r="B209" s="16"/>
    </row>
    <row r="210" spans="1:2">
      <c r="A210" s="12"/>
      <c r="B210" s="16"/>
    </row>
    <row r="211" spans="1:2">
      <c r="A211" s="12"/>
      <c r="B211" s="16"/>
    </row>
    <row r="212" spans="1:2">
      <c r="A212" s="12"/>
      <c r="B212" s="16"/>
    </row>
    <row r="213" spans="1:2">
      <c r="A213" s="12"/>
      <c r="B213" s="16"/>
    </row>
    <row r="214" spans="1:2">
      <c r="A214" s="12"/>
      <c r="B214" s="16"/>
    </row>
    <row r="215" spans="1:2">
      <c r="A215" s="12"/>
      <c r="B215" s="16"/>
    </row>
    <row r="216" spans="1:2">
      <c r="A216" s="12"/>
      <c r="B216" s="16"/>
    </row>
    <row r="217" spans="1:2">
      <c r="A217" s="12"/>
      <c r="B217" s="16"/>
    </row>
    <row r="218" spans="1:2">
      <c r="A218" s="12"/>
      <c r="B218" s="16"/>
    </row>
    <row r="219" spans="1:2">
      <c r="A219" s="12"/>
      <c r="B219" s="16"/>
    </row>
    <row r="220" spans="1:2">
      <c r="A220" s="12"/>
      <c r="B220" s="16"/>
    </row>
    <row r="221" spans="1:2">
      <c r="A221" s="12"/>
      <c r="B221" s="16"/>
    </row>
    <row r="222" spans="1:2">
      <c r="A222" s="12"/>
      <c r="B222" s="16"/>
    </row>
    <row r="223" spans="1:2">
      <c r="A223" s="12"/>
      <c r="B223" s="16"/>
    </row>
    <row r="224" spans="1:2">
      <c r="A224" s="12"/>
      <c r="B224" s="16"/>
    </row>
    <row r="225" spans="1:2">
      <c r="A225" s="12"/>
      <c r="B225" s="16"/>
    </row>
    <row r="226" spans="1:2">
      <c r="A226" s="12"/>
      <c r="B226" s="16"/>
    </row>
    <row r="227" spans="1:2">
      <c r="A227" s="12"/>
      <c r="B227" s="16"/>
    </row>
    <row r="228" spans="1:2">
      <c r="A228" s="12"/>
    </row>
    <row r="229" spans="1:2">
      <c r="A229" s="12"/>
    </row>
    <row r="230" spans="1:2">
      <c r="A230" s="12"/>
    </row>
    <row r="231" spans="1:2">
      <c r="A231" s="12"/>
    </row>
    <row r="232" spans="1:2">
      <c r="A232" s="12"/>
    </row>
    <row r="233" spans="1:2">
      <c r="A233" s="12"/>
    </row>
    <row r="234" spans="1:2">
      <c r="A234" s="12"/>
    </row>
    <row r="235" spans="1:2">
      <c r="A235" s="12"/>
    </row>
    <row r="236" spans="1:2">
      <c r="A236" s="12"/>
    </row>
    <row r="237" spans="1:2">
      <c r="A237" s="12"/>
    </row>
    <row r="238" spans="1:2">
      <c r="A238" s="12"/>
    </row>
    <row r="239" spans="1:2">
      <c r="A239" s="12"/>
    </row>
    <row r="240" spans="1:2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</sheetData>
  <sortState ref="B6:G141">
    <sortCondition descending="1" ref="G6:G141"/>
    <sortCondition descending="1" ref="F6:F141"/>
  </sortState>
  <mergeCells count="3">
    <mergeCell ref="A1:G1"/>
    <mergeCell ref="A2:G2"/>
    <mergeCell ref="A3:G3"/>
  </mergeCells>
  <phoneticPr fontId="0" type="noConversion"/>
  <conditionalFormatting sqref="G6:G143">
    <cfRule type="top10" dxfId="1" priority="5" rank="5"/>
  </conditionalFormatting>
  <conditionalFormatting sqref="D6:F143">
    <cfRule type="top10" dxfId="0" priority="1" rank="2"/>
  </conditionalFormatting>
  <printOptions horizontalCentered="1"/>
  <pageMargins left="0.25" right="0.25" top="0.5" bottom="0.5" header="0.3" footer="0.3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 Singles</vt:lpstr>
      <vt:lpstr>'Boy Singles'!Print_Area</vt:lpstr>
      <vt:lpstr>Boys!Print_Area</vt:lpstr>
      <vt:lpstr>Girls!Print_Area</vt:lpstr>
      <vt:lpstr>'Girls Singles'!Print_Area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</cp:lastModifiedBy>
  <cp:lastPrinted>2015-01-24T21:59:36Z</cp:lastPrinted>
  <dcterms:created xsi:type="dcterms:W3CDTF">2005-02-22T00:04:48Z</dcterms:created>
  <dcterms:modified xsi:type="dcterms:W3CDTF">2015-01-25T16:21:20Z</dcterms:modified>
</cp:coreProperties>
</file>