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Varsity" sheetId="1" r:id="rId1"/>
    <sheet name="JV" sheetId="2" r:id="rId2"/>
    <sheet name="VarsityBracket" sheetId="3" r:id="rId3"/>
    <sheet name="JVBracket" sheetId="4" r:id="rId4"/>
    <sheet name="Macro Key" sheetId="5" r:id="rId5"/>
  </sheets>
  <definedNames>
    <definedName name="School">'Varsity'!$B$5:$B$69</definedName>
  </definedNames>
  <calcPr fullCalcOnLoad="1"/>
</workbook>
</file>

<file path=xl/sharedStrings.xml><?xml version="1.0" encoding="utf-8"?>
<sst xmlns="http://schemas.openxmlformats.org/spreadsheetml/2006/main" count="233" uniqueCount="148">
  <si>
    <t>School</t>
  </si>
  <si>
    <t>Game 1</t>
  </si>
  <si>
    <t>Game 2</t>
  </si>
  <si>
    <t>Game 3</t>
  </si>
  <si>
    <t>Total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</si>
  <si>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</si>
  <si>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</si>
  <si>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</si>
  <si>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</si>
  <si>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</si>
  <si>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</si>
  <si>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</si>
  <si>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</si>
  <si>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</si>
  <si>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Seed</t>
  </si>
  <si>
    <t># of Qualifying Teams:</t>
  </si>
  <si>
    <t>Varsity Bracket</t>
  </si>
  <si>
    <t>Team</t>
  </si>
  <si>
    <t>Round 1</t>
  </si>
  <si>
    <t>Gm 1</t>
  </si>
  <si>
    <t>Gm 2</t>
  </si>
  <si>
    <t>Gm 3</t>
  </si>
  <si>
    <t>JV Bracket</t>
  </si>
  <si>
    <t>Macro Key</t>
  </si>
  <si>
    <t>Ctrl+Shift+S</t>
  </si>
  <si>
    <t>Ctrl+Shift+B</t>
  </si>
  <si>
    <t>Brackets</t>
  </si>
  <si>
    <t>Clear</t>
  </si>
  <si>
    <t>Ctrl+Shift+C</t>
  </si>
  <si>
    <t>Name</t>
  </si>
  <si>
    <t>Key Combination</t>
  </si>
  <si>
    <t>Description</t>
  </si>
  <si>
    <t>Alpha</t>
  </si>
  <si>
    <t>Ctrl+Shift+A</t>
  </si>
  <si>
    <t>If needed, this marco removes all brackets and formating, and clears team names and scores from all sheets.</t>
  </si>
  <si>
    <t>During qualifying this marco sorts alphabetically by team name, removes seeding, and unhides columns hidden by Seed macro to allow qualifying round score entry.</t>
  </si>
  <si>
    <t>During qualifying this macro sorts the active qualifying sheet (Varsity or JV) by total score, seeds according to number of qualifying teams, and hides columns and rows for printability.</t>
  </si>
  <si>
    <t>After qualifying is completed this macro seeds teams and builds brackets based on what qualifying sheet (Varsity or JV) you are viewing.</t>
  </si>
  <si>
    <t>Set 1 Total</t>
  </si>
  <si>
    <t>Set 2 Total</t>
  </si>
  <si>
    <t>Set 3 Total</t>
  </si>
  <si>
    <t>Set 4 Total</t>
  </si>
  <si>
    <t>Set 5 Total</t>
  </si>
  <si>
    <t>Heartbreaker 2011 Varsity</t>
  </si>
  <si>
    <t>Heartbreaker 2011 JV</t>
  </si>
  <si>
    <t>Anchor Bay Varsity A</t>
  </si>
  <si>
    <t>Anchor Bay Varsity B</t>
  </si>
  <si>
    <t>Anchor Bay Varsity C</t>
  </si>
  <si>
    <t>Chippewa Valley Varsity A</t>
  </si>
  <si>
    <t>Chippewa Valley Varsity B</t>
  </si>
  <si>
    <t>Chippewa Valley Varsity C</t>
  </si>
  <si>
    <t>Cousina Varsity A</t>
  </si>
  <si>
    <t>Cousina Varsity B</t>
  </si>
  <si>
    <t>Cousina Varsity C</t>
  </si>
  <si>
    <t>Dakota</t>
  </si>
  <si>
    <t>Detroit Country Day Varsity</t>
  </si>
  <si>
    <t>East Detroit Varsity A</t>
  </si>
  <si>
    <t>East Detroit Varsity B</t>
  </si>
  <si>
    <t>East Detroit Varsity C</t>
  </si>
  <si>
    <t>Eisenhower</t>
  </si>
  <si>
    <t>Hartland Varsity A</t>
  </si>
  <si>
    <t>Hartland Varsity B</t>
  </si>
  <si>
    <t>Lakeview Varsity A</t>
  </si>
  <si>
    <t>Lakeview Varsity B</t>
  </si>
  <si>
    <t>Richmond Varsity A</t>
  </si>
  <si>
    <t>Richmond Varsity B</t>
  </si>
  <si>
    <t>Romeo Varsity A</t>
  </si>
  <si>
    <t>Romeo Varsity B</t>
  </si>
  <si>
    <t>Stevenson Varsity A</t>
  </si>
  <si>
    <t>Stevenson Varsity B</t>
  </si>
  <si>
    <t>Stevenson Varsity C</t>
  </si>
  <si>
    <t>Troy Varsity A</t>
  </si>
  <si>
    <t>Troy Varsity B</t>
  </si>
  <si>
    <t>Troy Varsity C</t>
  </si>
  <si>
    <t>Warren Mott Varsity A</t>
  </si>
  <si>
    <t>Warren Mott Varsity B</t>
  </si>
  <si>
    <t>Regina/DeLasalle Varsity A</t>
  </si>
  <si>
    <t>Regina/DeLasalle Varsity B</t>
  </si>
  <si>
    <t>Regina/DeLasalle Varsity C</t>
  </si>
  <si>
    <t>Lakeview JV A</t>
  </si>
  <si>
    <t>Chippewa Valley JV A</t>
  </si>
  <si>
    <t>Detroit Country Day JV A</t>
  </si>
  <si>
    <t>Anchor Bay JV</t>
  </si>
  <si>
    <t>Regina/DeLasalle JV A</t>
  </si>
  <si>
    <t>Lakeview JV B</t>
  </si>
  <si>
    <t>Detroit Country Day JV B</t>
  </si>
  <si>
    <t>Chippewa Valley JV B</t>
  </si>
  <si>
    <t>L'anse Creuse North Varsity A</t>
  </si>
  <si>
    <t>L'anse Creuse North Varsity B</t>
  </si>
  <si>
    <t>L'anse Creuse North Varsity C</t>
  </si>
  <si>
    <t>L'anse Creuse North JV A</t>
  </si>
  <si>
    <t>L'anse Creuse North JV B</t>
  </si>
  <si>
    <t>Round 2</t>
  </si>
  <si>
    <t>Round 3</t>
  </si>
  <si>
    <t>Final Round</t>
  </si>
  <si>
    <t>Results</t>
  </si>
  <si>
    <t>Champion</t>
  </si>
  <si>
    <t>Runner-up</t>
  </si>
  <si>
    <t>3rd Place</t>
  </si>
  <si>
    <t>4th Place</t>
  </si>
  <si>
    <t>Lane 33</t>
  </si>
  <si>
    <t>Lane 34</t>
  </si>
  <si>
    <t>Lane 37</t>
  </si>
  <si>
    <t>Lane 38</t>
  </si>
  <si>
    <t>Lane 41</t>
  </si>
  <si>
    <t>Lane 42</t>
  </si>
  <si>
    <t>Lane 45</t>
  </si>
  <si>
    <t>Lane 46</t>
  </si>
  <si>
    <t>Lane 35</t>
  </si>
  <si>
    <t>Lane 36</t>
  </si>
  <si>
    <t>Lane 39</t>
  </si>
  <si>
    <t>Lane 40</t>
  </si>
  <si>
    <t>Lane 43</t>
  </si>
  <si>
    <t>Lane 44</t>
  </si>
  <si>
    <t>Lane 47</t>
  </si>
  <si>
    <t>Lane 48</t>
  </si>
  <si>
    <t>Lane 1</t>
  </si>
  <si>
    <t>Lane 2</t>
  </si>
  <si>
    <t>Lane 5</t>
  </si>
  <si>
    <t>Lane 6</t>
  </si>
  <si>
    <t>Lane 9</t>
  </si>
  <si>
    <t>Lane 10</t>
  </si>
  <si>
    <t>Lane 13</t>
  </si>
  <si>
    <t>Lane 14</t>
  </si>
  <si>
    <t>Lane 17</t>
  </si>
  <si>
    <t>Lane 18</t>
  </si>
  <si>
    <t>Lane 21</t>
  </si>
  <si>
    <t>Lane 22</t>
  </si>
  <si>
    <t>Lane 25</t>
  </si>
  <si>
    <t>Lane 26</t>
  </si>
  <si>
    <t>Lane 29</t>
  </si>
  <si>
    <t>Lane 30</t>
  </si>
  <si>
    <t>Lane 3</t>
  </si>
  <si>
    <t>Lane 4</t>
  </si>
  <si>
    <t>Lane 7</t>
  </si>
  <si>
    <t>Lane 8</t>
  </si>
  <si>
    <t>Lane 11</t>
  </si>
  <si>
    <t>Lane 12</t>
  </si>
  <si>
    <t>Lane 15</t>
  </si>
  <si>
    <t>Lane 16</t>
  </si>
  <si>
    <t>Lane 19</t>
  </si>
  <si>
    <t>Lane 20</t>
  </si>
  <si>
    <t>Lane 23</t>
  </si>
  <si>
    <t>Lane 24</t>
  </si>
  <si>
    <t>L'anse Creuse N Var A</t>
  </si>
  <si>
    <t>Regina/DeLasalle Var A</t>
  </si>
  <si>
    <t>Regina/DeLasalle Var B</t>
  </si>
  <si>
    <t>Chippewa Valley Var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</si>
</sst>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22" borderId="13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/>
    </xf>
    <xf numFmtId="0" fontId="0" fillId="20" borderId="22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0" borderId="25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20" borderId="27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20" borderId="27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0" fillId="0" borderId="29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24" fillId="20" borderId="31" xfId="0" applyFont="1" applyFill="1" applyBorder="1" applyAlignment="1">
      <alignment horizontal="center" wrapText="1"/>
    </xf>
    <xf numFmtId="0" fontId="24" fillId="20" borderId="32" xfId="0" applyFont="1" applyFill="1" applyBorder="1" applyAlignment="1">
      <alignment horizontal="center" wrapText="1"/>
    </xf>
    <xf numFmtId="0" fontId="24" fillId="20" borderId="33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20" borderId="16" xfId="0" applyFill="1" applyBorder="1" applyAlignment="1">
      <alignment horizontal="center" wrapText="1"/>
    </xf>
    <xf numFmtId="0" fontId="0" fillId="20" borderId="15" xfId="0" applyFont="1" applyFill="1" applyBorder="1" applyAlignment="1">
      <alignment horizontal="center" wrapText="1"/>
    </xf>
    <xf numFmtId="0" fontId="0" fillId="20" borderId="17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0" fontId="0" fillId="7" borderId="17" xfId="0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20" borderId="35" xfId="0" applyFont="1" applyFill="1" applyBorder="1" applyAlignment="1">
      <alignment/>
    </xf>
    <xf numFmtId="0" fontId="1" fillId="20" borderId="36" xfId="0" applyFont="1" applyFill="1" applyBorder="1" applyAlignment="1">
      <alignment/>
    </xf>
    <xf numFmtId="0" fontId="1" fillId="2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20" borderId="38" xfId="0" applyFont="1" applyFill="1" applyBorder="1" applyAlignment="1">
      <alignment/>
    </xf>
    <xf numFmtId="0" fontId="1" fillId="20" borderId="39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5" fillId="20" borderId="0" xfId="0" applyFont="1" applyFill="1" applyBorder="1" applyAlignment="1">
      <alignment horizontal="left"/>
    </xf>
    <xf numFmtId="0" fontId="5" fillId="20" borderId="3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0" borderId="0" xfId="0" applyFont="1" applyFill="1" applyBorder="1" applyAlignment="1">
      <alignment horizontal="center"/>
    </xf>
    <xf numFmtId="0" fontId="5" fillId="20" borderId="35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6" fillId="24" borderId="43" xfId="0" applyFont="1" applyFill="1" applyBorder="1" applyAlignment="1">
      <alignment horizontal="center" wrapText="1"/>
    </xf>
    <xf numFmtId="0" fontId="26" fillId="24" borderId="44" xfId="0" applyFont="1" applyFill="1" applyBorder="1" applyAlignment="1">
      <alignment horizontal="center" wrapText="1"/>
    </xf>
    <xf numFmtId="0" fontId="26" fillId="24" borderId="4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91"/>
  <sheetViews>
    <sheetView tabSelected="1" zoomScale="90" zoomScaleNormal="90" zoomScalePageLayoutView="0" workbookViewId="0" topLeftCell="A1">
      <pane xSplit="2" topLeftCell="C1" activePane="topRight" state="frozen"/>
      <selection pane="topLeft" activeCell="A5" sqref="A5"/>
      <selection pane="topRight" activeCell="Q10" sqref="Q10"/>
    </sheetView>
  </sheetViews>
  <sheetFormatPr defaultColWidth="9.140625" defaultRowHeight="12.75"/>
  <cols>
    <col min="1" max="1" width="5.28125" style="1" bestFit="1" customWidth="1"/>
    <col min="2" max="2" width="39.421875" style="34" customWidth="1"/>
    <col min="3" max="4" width="7.57421875" style="1" customWidth="1"/>
    <col min="5" max="5" width="10.00390625" style="1" customWidth="1"/>
    <col min="6" max="7" width="7.57421875" style="1" customWidth="1"/>
    <col min="8" max="8" width="10.00390625" style="1" customWidth="1"/>
    <col min="9" max="10" width="7.57421875" style="1" customWidth="1"/>
    <col min="11" max="11" width="9.28125" style="1" customWidth="1"/>
    <col min="12" max="13" width="7.57421875" style="1" customWidth="1"/>
    <col min="14" max="14" width="9.28125" style="1" customWidth="1"/>
    <col min="15" max="15" width="7.57421875" style="1" customWidth="1"/>
    <col min="16" max="16" width="8.57421875" style="1" customWidth="1"/>
    <col min="17" max="17" width="10.00390625" style="1" customWidth="1"/>
    <col min="18" max="19" width="8.57421875" style="1" customWidth="1"/>
    <col min="20" max="20" width="9.140625" style="34" customWidth="1"/>
  </cols>
  <sheetData>
    <row r="1" spans="1:20" ht="30.75" thickBot="1">
      <c r="A1" s="93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</row>
    <row r="2" ht="13.5" thickBot="1">
      <c r="BD2" s="3"/>
    </row>
    <row r="3" spans="2:5" ht="15.75" thickBot="1">
      <c r="B3" s="96" t="s">
        <v>15</v>
      </c>
      <c r="C3" s="94"/>
      <c r="D3" s="95"/>
      <c r="E3" s="64">
        <v>16</v>
      </c>
    </row>
    <row r="4" ht="13.5" thickBot="1">
      <c r="T4" s="68"/>
    </row>
    <row r="5" spans="1:57" ht="13.5" thickBot="1">
      <c r="A5" s="43" t="s">
        <v>14</v>
      </c>
      <c r="B5" s="30" t="s">
        <v>0</v>
      </c>
      <c r="C5" s="29" t="s">
        <v>1</v>
      </c>
      <c r="D5" s="22" t="s">
        <v>2</v>
      </c>
      <c r="E5" s="66" t="s">
        <v>38</v>
      </c>
      <c r="F5" s="22" t="s">
        <v>3</v>
      </c>
      <c r="G5" s="22" t="s">
        <v>5</v>
      </c>
      <c r="H5" s="66" t="s">
        <v>39</v>
      </c>
      <c r="I5" s="22" t="s">
        <v>6</v>
      </c>
      <c r="J5" s="22" t="s">
        <v>7</v>
      </c>
      <c r="K5" s="66" t="s">
        <v>40</v>
      </c>
      <c r="L5" s="22" t="s">
        <v>8</v>
      </c>
      <c r="M5" s="22" t="s">
        <v>9</v>
      </c>
      <c r="N5" s="66" t="s">
        <v>41</v>
      </c>
      <c r="O5" s="22" t="s">
        <v>10</v>
      </c>
      <c r="P5" s="22" t="s">
        <v>11</v>
      </c>
      <c r="Q5" s="66" t="s">
        <v>42</v>
      </c>
      <c r="R5" s="22" t="s">
        <v>12</v>
      </c>
      <c r="S5" s="22" t="s">
        <v>13</v>
      </c>
      <c r="T5" s="23" t="s">
        <v>4</v>
      </c>
      <c r="BE5" s="3"/>
    </row>
    <row r="6" spans="1:20" ht="12.75">
      <c r="A6" s="27"/>
      <c r="B6" s="37" t="s">
        <v>45</v>
      </c>
      <c r="C6" s="38">
        <v>183</v>
      </c>
      <c r="D6" s="25">
        <v>177</v>
      </c>
      <c r="E6" s="66">
        <f aca="true" t="shared" si="0" ref="E6:E42">SUM(C6:D6)</f>
        <v>360</v>
      </c>
      <c r="F6" s="25">
        <v>192</v>
      </c>
      <c r="G6" s="25">
        <v>165</v>
      </c>
      <c r="H6" s="66">
        <f aca="true" t="shared" si="1" ref="H6:H42">SUM(F6:G6)</f>
        <v>357</v>
      </c>
      <c r="I6" s="25">
        <v>212</v>
      </c>
      <c r="J6" s="25">
        <v>211</v>
      </c>
      <c r="K6" s="66">
        <f aca="true" t="shared" si="2" ref="K6:K42">SUM(I6:J6)</f>
        <v>423</v>
      </c>
      <c r="L6" s="25">
        <v>183</v>
      </c>
      <c r="M6" s="25">
        <v>199</v>
      </c>
      <c r="N6" s="66">
        <f aca="true" t="shared" si="3" ref="N6:N42">SUM(L6:M6)</f>
        <v>382</v>
      </c>
      <c r="O6" s="25">
        <v>213</v>
      </c>
      <c r="P6" s="25">
        <v>232</v>
      </c>
      <c r="Q6" s="66">
        <f aca="true" t="shared" si="4" ref="Q6:Q42">SUM(O6:P6)</f>
        <v>445</v>
      </c>
      <c r="R6" s="25">
        <v>255</v>
      </c>
      <c r="S6" s="25">
        <v>189</v>
      </c>
      <c r="T6" s="31">
        <f aca="true" t="shared" si="5" ref="T6:T42">E6+H6+K6+N6+Q6+R6+S6</f>
        <v>2411</v>
      </c>
    </row>
    <row r="7" spans="1:20" s="34" customFormat="1" ht="12.75">
      <c r="A7" s="27"/>
      <c r="B7" s="39" t="s">
        <v>46</v>
      </c>
      <c r="C7" s="40">
        <v>202</v>
      </c>
      <c r="D7" s="24">
        <v>210</v>
      </c>
      <c r="E7" s="67">
        <f t="shared" si="0"/>
        <v>412</v>
      </c>
      <c r="F7" s="24">
        <v>135</v>
      </c>
      <c r="G7" s="24">
        <v>200</v>
      </c>
      <c r="H7" s="67">
        <f t="shared" si="1"/>
        <v>335</v>
      </c>
      <c r="I7" s="24">
        <v>175</v>
      </c>
      <c r="J7" s="24">
        <v>133</v>
      </c>
      <c r="K7" s="67">
        <f t="shared" si="2"/>
        <v>308</v>
      </c>
      <c r="L7" s="24">
        <v>190</v>
      </c>
      <c r="M7" s="24">
        <v>223</v>
      </c>
      <c r="N7" s="67">
        <f t="shared" si="3"/>
        <v>413</v>
      </c>
      <c r="O7" s="24">
        <v>200</v>
      </c>
      <c r="P7" s="24">
        <v>176</v>
      </c>
      <c r="Q7" s="67">
        <f t="shared" si="4"/>
        <v>376</v>
      </c>
      <c r="R7" s="24">
        <v>114</v>
      </c>
      <c r="S7" s="24">
        <v>147</v>
      </c>
      <c r="T7" s="31">
        <f t="shared" si="5"/>
        <v>2105</v>
      </c>
    </row>
    <row r="8" spans="1:20" ht="12.75">
      <c r="A8" s="27"/>
      <c r="B8" s="39" t="s">
        <v>47</v>
      </c>
      <c r="C8" s="40">
        <v>153</v>
      </c>
      <c r="D8" s="24">
        <v>124</v>
      </c>
      <c r="E8" s="67">
        <f t="shared" si="0"/>
        <v>277</v>
      </c>
      <c r="F8" s="24">
        <v>149</v>
      </c>
      <c r="G8" s="24">
        <v>188</v>
      </c>
      <c r="H8" s="67">
        <f t="shared" si="1"/>
        <v>337</v>
      </c>
      <c r="I8" s="24">
        <v>192</v>
      </c>
      <c r="J8" s="24">
        <v>146</v>
      </c>
      <c r="K8" s="67">
        <f t="shared" si="2"/>
        <v>338</v>
      </c>
      <c r="L8" s="24">
        <v>204</v>
      </c>
      <c r="M8" s="24">
        <v>166</v>
      </c>
      <c r="N8" s="67">
        <f t="shared" si="3"/>
        <v>370</v>
      </c>
      <c r="O8" s="24">
        <v>166</v>
      </c>
      <c r="P8" s="24">
        <v>197</v>
      </c>
      <c r="Q8" s="67">
        <f t="shared" si="4"/>
        <v>363</v>
      </c>
      <c r="R8" s="24">
        <v>204</v>
      </c>
      <c r="S8" s="24">
        <v>187</v>
      </c>
      <c r="T8" s="31">
        <f t="shared" si="5"/>
        <v>2076</v>
      </c>
    </row>
    <row r="9" spans="1:20" ht="12.75">
      <c r="A9" s="27"/>
      <c r="B9" s="39" t="s">
        <v>48</v>
      </c>
      <c r="C9" s="40">
        <v>180</v>
      </c>
      <c r="D9" s="24">
        <v>179</v>
      </c>
      <c r="E9" s="67">
        <f t="shared" si="0"/>
        <v>359</v>
      </c>
      <c r="F9" s="24">
        <v>215</v>
      </c>
      <c r="G9" s="24">
        <v>159</v>
      </c>
      <c r="H9" s="67">
        <f t="shared" si="1"/>
        <v>374</v>
      </c>
      <c r="I9" s="24">
        <v>163</v>
      </c>
      <c r="J9" s="24">
        <v>178</v>
      </c>
      <c r="K9" s="67">
        <f t="shared" si="2"/>
        <v>341</v>
      </c>
      <c r="L9" s="24">
        <v>167</v>
      </c>
      <c r="M9" s="24">
        <v>205</v>
      </c>
      <c r="N9" s="67">
        <f t="shared" si="3"/>
        <v>372</v>
      </c>
      <c r="O9" s="24">
        <v>186</v>
      </c>
      <c r="P9" s="24">
        <v>207</v>
      </c>
      <c r="Q9" s="67">
        <f t="shared" si="4"/>
        <v>393</v>
      </c>
      <c r="R9" s="24">
        <v>190</v>
      </c>
      <c r="S9" s="24">
        <v>167</v>
      </c>
      <c r="T9" s="31">
        <f t="shared" si="5"/>
        <v>2196</v>
      </c>
    </row>
    <row r="10" spans="1:20" ht="12.75">
      <c r="A10" s="27"/>
      <c r="B10" s="41" t="s">
        <v>49</v>
      </c>
      <c r="C10" s="40">
        <v>127</v>
      </c>
      <c r="D10" s="24">
        <v>152</v>
      </c>
      <c r="E10" s="67">
        <f t="shared" si="0"/>
        <v>279</v>
      </c>
      <c r="F10" s="24">
        <v>160</v>
      </c>
      <c r="G10" s="24">
        <v>212</v>
      </c>
      <c r="H10" s="67">
        <f t="shared" si="1"/>
        <v>372</v>
      </c>
      <c r="I10" s="24">
        <v>153</v>
      </c>
      <c r="J10" s="24">
        <v>206</v>
      </c>
      <c r="K10" s="67">
        <f t="shared" si="2"/>
        <v>359</v>
      </c>
      <c r="L10" s="24">
        <v>166</v>
      </c>
      <c r="M10" s="24">
        <v>168</v>
      </c>
      <c r="N10" s="67">
        <f t="shared" si="3"/>
        <v>334</v>
      </c>
      <c r="O10" s="24">
        <v>173</v>
      </c>
      <c r="P10" s="24">
        <v>184</v>
      </c>
      <c r="Q10" s="67">
        <f t="shared" si="4"/>
        <v>357</v>
      </c>
      <c r="R10" s="24">
        <v>158</v>
      </c>
      <c r="S10" s="24">
        <v>189</v>
      </c>
      <c r="T10" s="31">
        <f t="shared" si="5"/>
        <v>2048</v>
      </c>
    </row>
    <row r="11" spans="1:20" ht="12.75">
      <c r="A11" s="27"/>
      <c r="B11" s="39" t="s">
        <v>50</v>
      </c>
      <c r="C11" s="40">
        <v>177</v>
      </c>
      <c r="D11" s="24">
        <v>126</v>
      </c>
      <c r="E11" s="67">
        <f t="shared" si="0"/>
        <v>303</v>
      </c>
      <c r="F11" s="24">
        <v>142</v>
      </c>
      <c r="G11" s="24">
        <v>145</v>
      </c>
      <c r="H11" s="67">
        <f t="shared" si="1"/>
        <v>287</v>
      </c>
      <c r="I11" s="24">
        <v>171</v>
      </c>
      <c r="J11" s="24">
        <v>137</v>
      </c>
      <c r="K11" s="67">
        <f t="shared" si="2"/>
        <v>308</v>
      </c>
      <c r="L11" s="24">
        <v>157</v>
      </c>
      <c r="M11" s="24">
        <v>134</v>
      </c>
      <c r="N11" s="67">
        <f t="shared" si="3"/>
        <v>291</v>
      </c>
      <c r="O11" s="24">
        <v>150</v>
      </c>
      <c r="P11" s="24">
        <v>152</v>
      </c>
      <c r="Q11" s="67">
        <f t="shared" si="4"/>
        <v>302</v>
      </c>
      <c r="R11" s="24">
        <v>168</v>
      </c>
      <c r="S11" s="24">
        <v>174</v>
      </c>
      <c r="T11" s="31">
        <f t="shared" si="5"/>
        <v>1833</v>
      </c>
    </row>
    <row r="12" spans="1:20" ht="12.75">
      <c r="A12" s="27"/>
      <c r="B12" s="41" t="s">
        <v>51</v>
      </c>
      <c r="C12" s="40">
        <v>189</v>
      </c>
      <c r="D12" s="24">
        <v>183</v>
      </c>
      <c r="E12" s="67">
        <f t="shared" si="0"/>
        <v>372</v>
      </c>
      <c r="F12" s="24">
        <v>179</v>
      </c>
      <c r="G12" s="24">
        <v>191</v>
      </c>
      <c r="H12" s="67">
        <f t="shared" si="1"/>
        <v>370</v>
      </c>
      <c r="I12" s="24">
        <v>188</v>
      </c>
      <c r="J12" s="24">
        <v>159</v>
      </c>
      <c r="K12" s="67">
        <f t="shared" si="2"/>
        <v>347</v>
      </c>
      <c r="L12" s="24">
        <v>181</v>
      </c>
      <c r="M12" s="24">
        <v>179</v>
      </c>
      <c r="N12" s="67">
        <f t="shared" si="3"/>
        <v>360</v>
      </c>
      <c r="O12" s="24">
        <v>221</v>
      </c>
      <c r="P12" s="24">
        <v>149</v>
      </c>
      <c r="Q12" s="67">
        <f t="shared" si="4"/>
        <v>370</v>
      </c>
      <c r="R12" s="24">
        <v>219</v>
      </c>
      <c r="S12" s="24">
        <v>152</v>
      </c>
      <c r="T12" s="31">
        <f t="shared" si="5"/>
        <v>2190</v>
      </c>
    </row>
    <row r="13" spans="1:20" ht="12.75">
      <c r="A13" s="27"/>
      <c r="B13" s="41" t="s">
        <v>52</v>
      </c>
      <c r="C13" s="40">
        <v>147</v>
      </c>
      <c r="D13" s="24">
        <v>115</v>
      </c>
      <c r="E13" s="67">
        <f t="shared" si="0"/>
        <v>262</v>
      </c>
      <c r="F13" s="24">
        <v>124</v>
      </c>
      <c r="G13" s="24">
        <v>210</v>
      </c>
      <c r="H13" s="67">
        <f t="shared" si="1"/>
        <v>334</v>
      </c>
      <c r="I13" s="24">
        <v>180</v>
      </c>
      <c r="J13" s="24">
        <v>150</v>
      </c>
      <c r="K13" s="67">
        <f t="shared" si="2"/>
        <v>330</v>
      </c>
      <c r="L13" s="24">
        <v>127</v>
      </c>
      <c r="M13" s="24">
        <v>156</v>
      </c>
      <c r="N13" s="67">
        <f t="shared" si="3"/>
        <v>283</v>
      </c>
      <c r="O13" s="24">
        <v>145</v>
      </c>
      <c r="P13" s="24">
        <v>190</v>
      </c>
      <c r="Q13" s="67">
        <f t="shared" si="4"/>
        <v>335</v>
      </c>
      <c r="R13" s="24">
        <v>124</v>
      </c>
      <c r="S13" s="24">
        <v>234</v>
      </c>
      <c r="T13" s="31">
        <f t="shared" si="5"/>
        <v>1902</v>
      </c>
    </row>
    <row r="14" spans="1:20" s="34" customFormat="1" ht="12.75">
      <c r="A14" s="27"/>
      <c r="B14" s="39" t="s">
        <v>53</v>
      </c>
      <c r="C14" s="40">
        <v>163</v>
      </c>
      <c r="D14" s="24">
        <v>142</v>
      </c>
      <c r="E14" s="67">
        <f t="shared" si="0"/>
        <v>305</v>
      </c>
      <c r="F14" s="24">
        <v>144</v>
      </c>
      <c r="G14" s="24">
        <v>197</v>
      </c>
      <c r="H14" s="67">
        <f t="shared" si="1"/>
        <v>341</v>
      </c>
      <c r="I14" s="24">
        <v>171</v>
      </c>
      <c r="J14" s="24">
        <v>179</v>
      </c>
      <c r="K14" s="67">
        <f t="shared" si="2"/>
        <v>350</v>
      </c>
      <c r="L14" s="24">
        <v>138</v>
      </c>
      <c r="M14" s="24">
        <v>136</v>
      </c>
      <c r="N14" s="67">
        <f t="shared" si="3"/>
        <v>274</v>
      </c>
      <c r="O14" s="24">
        <v>193</v>
      </c>
      <c r="P14" s="24">
        <v>163</v>
      </c>
      <c r="Q14" s="67">
        <f t="shared" si="4"/>
        <v>356</v>
      </c>
      <c r="R14" s="24">
        <v>117</v>
      </c>
      <c r="S14" s="24">
        <v>124</v>
      </c>
      <c r="T14" s="31">
        <f t="shared" si="5"/>
        <v>1867</v>
      </c>
    </row>
    <row r="15" spans="1:20" s="34" customFormat="1" ht="12.75">
      <c r="A15" s="27"/>
      <c r="B15" s="39" t="s">
        <v>54</v>
      </c>
      <c r="C15" s="40">
        <v>180</v>
      </c>
      <c r="D15" s="24">
        <v>174</v>
      </c>
      <c r="E15" s="67">
        <f t="shared" si="0"/>
        <v>354</v>
      </c>
      <c r="F15" s="24">
        <v>202</v>
      </c>
      <c r="G15" s="24">
        <v>198</v>
      </c>
      <c r="H15" s="67">
        <f t="shared" si="1"/>
        <v>400</v>
      </c>
      <c r="I15" s="24">
        <v>226</v>
      </c>
      <c r="J15" s="24">
        <v>177</v>
      </c>
      <c r="K15" s="67">
        <f t="shared" si="2"/>
        <v>403</v>
      </c>
      <c r="L15" s="24">
        <v>211</v>
      </c>
      <c r="M15" s="24">
        <v>234</v>
      </c>
      <c r="N15" s="67">
        <f t="shared" si="3"/>
        <v>445</v>
      </c>
      <c r="O15" s="24">
        <v>191</v>
      </c>
      <c r="P15" s="24">
        <v>160</v>
      </c>
      <c r="Q15" s="67">
        <f t="shared" si="4"/>
        <v>351</v>
      </c>
      <c r="R15" s="24">
        <v>207</v>
      </c>
      <c r="S15" s="24">
        <v>177</v>
      </c>
      <c r="T15" s="31">
        <f t="shared" si="5"/>
        <v>2337</v>
      </c>
    </row>
    <row r="16" spans="1:20" s="34" customFormat="1" ht="12.75">
      <c r="A16" s="27"/>
      <c r="B16" s="39" t="s">
        <v>55</v>
      </c>
      <c r="C16" s="40">
        <v>135</v>
      </c>
      <c r="D16" s="24">
        <v>147</v>
      </c>
      <c r="E16" s="67">
        <f t="shared" si="0"/>
        <v>282</v>
      </c>
      <c r="F16" s="24">
        <v>135</v>
      </c>
      <c r="G16" s="24">
        <v>128</v>
      </c>
      <c r="H16" s="67">
        <f t="shared" si="1"/>
        <v>263</v>
      </c>
      <c r="I16" s="24">
        <v>158</v>
      </c>
      <c r="J16" s="24">
        <v>162</v>
      </c>
      <c r="K16" s="67">
        <f t="shared" si="2"/>
        <v>320</v>
      </c>
      <c r="L16" s="24">
        <v>166</v>
      </c>
      <c r="M16" s="24">
        <v>210</v>
      </c>
      <c r="N16" s="67">
        <f t="shared" si="3"/>
        <v>376</v>
      </c>
      <c r="O16" s="24">
        <v>137</v>
      </c>
      <c r="P16" s="24">
        <v>166</v>
      </c>
      <c r="Q16" s="67">
        <f t="shared" si="4"/>
        <v>303</v>
      </c>
      <c r="R16" s="24">
        <v>175</v>
      </c>
      <c r="S16" s="24">
        <v>138</v>
      </c>
      <c r="T16" s="31">
        <f t="shared" si="5"/>
        <v>1857</v>
      </c>
    </row>
    <row r="17" spans="1:20" ht="12.75">
      <c r="A17" s="27"/>
      <c r="B17" s="39" t="s">
        <v>56</v>
      </c>
      <c r="C17" s="40">
        <v>157</v>
      </c>
      <c r="D17" s="24">
        <v>164</v>
      </c>
      <c r="E17" s="67">
        <f t="shared" si="0"/>
        <v>321</v>
      </c>
      <c r="F17" s="24">
        <v>167</v>
      </c>
      <c r="G17" s="24">
        <v>211</v>
      </c>
      <c r="H17" s="67">
        <f t="shared" si="1"/>
        <v>378</v>
      </c>
      <c r="I17" s="24">
        <v>175</v>
      </c>
      <c r="J17" s="24">
        <v>163</v>
      </c>
      <c r="K17" s="67">
        <f t="shared" si="2"/>
        <v>338</v>
      </c>
      <c r="L17" s="24">
        <v>142</v>
      </c>
      <c r="M17" s="24">
        <v>163</v>
      </c>
      <c r="N17" s="67">
        <f t="shared" si="3"/>
        <v>305</v>
      </c>
      <c r="O17" s="24">
        <v>167</v>
      </c>
      <c r="P17" s="24">
        <v>206</v>
      </c>
      <c r="Q17" s="67">
        <f t="shared" si="4"/>
        <v>373</v>
      </c>
      <c r="R17" s="24">
        <v>152</v>
      </c>
      <c r="S17" s="24">
        <v>144</v>
      </c>
      <c r="T17" s="31">
        <f t="shared" si="5"/>
        <v>2011</v>
      </c>
    </row>
    <row r="18" spans="1:20" ht="12.75">
      <c r="A18" s="27"/>
      <c r="B18" s="41" t="s">
        <v>57</v>
      </c>
      <c r="C18" s="40">
        <v>219</v>
      </c>
      <c r="D18" s="24">
        <v>146</v>
      </c>
      <c r="E18" s="67">
        <f t="shared" si="0"/>
        <v>365</v>
      </c>
      <c r="F18" s="24">
        <v>206</v>
      </c>
      <c r="G18" s="24">
        <v>160</v>
      </c>
      <c r="H18" s="67">
        <f t="shared" si="1"/>
        <v>366</v>
      </c>
      <c r="I18" s="24">
        <v>141</v>
      </c>
      <c r="J18" s="24">
        <v>145</v>
      </c>
      <c r="K18" s="67">
        <f t="shared" si="2"/>
        <v>286</v>
      </c>
      <c r="L18" s="24">
        <v>171</v>
      </c>
      <c r="M18" s="24">
        <v>165</v>
      </c>
      <c r="N18" s="67">
        <f t="shared" si="3"/>
        <v>336</v>
      </c>
      <c r="O18" s="24">
        <v>176</v>
      </c>
      <c r="P18" s="24">
        <v>173</v>
      </c>
      <c r="Q18" s="67">
        <f t="shared" si="4"/>
        <v>349</v>
      </c>
      <c r="R18" s="24">
        <v>144</v>
      </c>
      <c r="S18" s="24">
        <v>158</v>
      </c>
      <c r="T18" s="31">
        <f t="shared" si="5"/>
        <v>2004</v>
      </c>
    </row>
    <row r="19" spans="1:20" s="34" customFormat="1" ht="12.75">
      <c r="A19" s="27"/>
      <c r="B19" s="39" t="s">
        <v>58</v>
      </c>
      <c r="C19" s="40">
        <v>152</v>
      </c>
      <c r="D19" s="24">
        <v>148</v>
      </c>
      <c r="E19" s="67">
        <f t="shared" si="0"/>
        <v>300</v>
      </c>
      <c r="F19" s="24">
        <v>141</v>
      </c>
      <c r="G19" s="24">
        <v>160</v>
      </c>
      <c r="H19" s="67">
        <f t="shared" si="1"/>
        <v>301</v>
      </c>
      <c r="I19" s="24">
        <v>157</v>
      </c>
      <c r="J19" s="24">
        <v>173</v>
      </c>
      <c r="K19" s="67">
        <f t="shared" si="2"/>
        <v>330</v>
      </c>
      <c r="L19" s="24">
        <v>132</v>
      </c>
      <c r="M19" s="24">
        <v>149</v>
      </c>
      <c r="N19" s="67">
        <f t="shared" si="3"/>
        <v>281</v>
      </c>
      <c r="O19" s="24">
        <v>136</v>
      </c>
      <c r="P19" s="24">
        <v>115</v>
      </c>
      <c r="Q19" s="67">
        <f t="shared" si="4"/>
        <v>251</v>
      </c>
      <c r="R19" s="24">
        <v>156</v>
      </c>
      <c r="S19" s="24">
        <v>137</v>
      </c>
      <c r="T19" s="31">
        <f t="shared" si="5"/>
        <v>1756</v>
      </c>
    </row>
    <row r="20" spans="1:20" ht="12.75">
      <c r="A20" s="27"/>
      <c r="B20" s="39" t="s">
        <v>59</v>
      </c>
      <c r="C20" s="40">
        <v>177</v>
      </c>
      <c r="D20" s="24">
        <v>180</v>
      </c>
      <c r="E20" s="67">
        <f t="shared" si="0"/>
        <v>357</v>
      </c>
      <c r="F20" s="24">
        <v>164</v>
      </c>
      <c r="G20" s="24">
        <v>182</v>
      </c>
      <c r="H20" s="67">
        <f t="shared" si="1"/>
        <v>346</v>
      </c>
      <c r="I20" s="24">
        <v>176</v>
      </c>
      <c r="J20" s="24">
        <v>203</v>
      </c>
      <c r="K20" s="67">
        <f t="shared" si="2"/>
        <v>379</v>
      </c>
      <c r="L20" s="24">
        <v>157</v>
      </c>
      <c r="M20" s="24">
        <v>170</v>
      </c>
      <c r="N20" s="67">
        <f t="shared" si="3"/>
        <v>327</v>
      </c>
      <c r="O20" s="24">
        <v>193</v>
      </c>
      <c r="P20" s="24">
        <v>233</v>
      </c>
      <c r="Q20" s="67">
        <f t="shared" si="4"/>
        <v>426</v>
      </c>
      <c r="R20" s="24">
        <v>230</v>
      </c>
      <c r="S20" s="24">
        <v>176</v>
      </c>
      <c r="T20" s="31">
        <f t="shared" si="5"/>
        <v>2241</v>
      </c>
    </row>
    <row r="21" spans="1:20" ht="12.75">
      <c r="A21" s="27"/>
      <c r="B21" s="39" t="s">
        <v>60</v>
      </c>
      <c r="C21" s="40">
        <v>163</v>
      </c>
      <c r="D21" s="24">
        <v>155</v>
      </c>
      <c r="E21" s="67">
        <f t="shared" si="0"/>
        <v>318</v>
      </c>
      <c r="F21" s="24">
        <v>234</v>
      </c>
      <c r="G21" s="24">
        <v>150</v>
      </c>
      <c r="H21" s="67">
        <f t="shared" si="1"/>
        <v>384</v>
      </c>
      <c r="I21" s="24">
        <v>149</v>
      </c>
      <c r="J21" s="24">
        <v>147</v>
      </c>
      <c r="K21" s="67">
        <f t="shared" si="2"/>
        <v>296</v>
      </c>
      <c r="L21" s="24">
        <v>159</v>
      </c>
      <c r="M21" s="24">
        <v>179</v>
      </c>
      <c r="N21" s="67">
        <f t="shared" si="3"/>
        <v>338</v>
      </c>
      <c r="O21" s="24">
        <v>119</v>
      </c>
      <c r="P21" s="24">
        <v>190</v>
      </c>
      <c r="Q21" s="67">
        <f t="shared" si="4"/>
        <v>309</v>
      </c>
      <c r="R21" s="24">
        <v>192</v>
      </c>
      <c r="S21" s="24">
        <v>166</v>
      </c>
      <c r="T21" s="31">
        <f t="shared" si="5"/>
        <v>2003</v>
      </c>
    </row>
    <row r="22" spans="1:20" ht="12.75">
      <c r="A22" s="27"/>
      <c r="B22" s="41" t="s">
        <v>61</v>
      </c>
      <c r="C22" s="40">
        <v>182</v>
      </c>
      <c r="D22" s="24">
        <v>124</v>
      </c>
      <c r="E22" s="67">
        <f t="shared" si="0"/>
        <v>306</v>
      </c>
      <c r="F22" s="24">
        <v>163</v>
      </c>
      <c r="G22" s="24">
        <v>143</v>
      </c>
      <c r="H22" s="67">
        <f t="shared" si="1"/>
        <v>306</v>
      </c>
      <c r="I22" s="24">
        <v>146</v>
      </c>
      <c r="J22" s="24">
        <v>170</v>
      </c>
      <c r="K22" s="67">
        <f t="shared" si="2"/>
        <v>316</v>
      </c>
      <c r="L22" s="24">
        <v>205</v>
      </c>
      <c r="M22" s="24">
        <v>169</v>
      </c>
      <c r="N22" s="67">
        <f t="shared" si="3"/>
        <v>374</v>
      </c>
      <c r="O22" s="24">
        <v>189</v>
      </c>
      <c r="P22" s="24">
        <v>145</v>
      </c>
      <c r="Q22" s="67">
        <f t="shared" si="4"/>
        <v>334</v>
      </c>
      <c r="R22" s="24">
        <v>170</v>
      </c>
      <c r="S22" s="24">
        <v>202</v>
      </c>
      <c r="T22" s="31">
        <f t="shared" si="5"/>
        <v>2008</v>
      </c>
    </row>
    <row r="23" spans="1:20" ht="12.75">
      <c r="A23" s="27"/>
      <c r="B23" s="41" t="s">
        <v>62</v>
      </c>
      <c r="C23" s="40">
        <v>100</v>
      </c>
      <c r="D23" s="24">
        <v>160</v>
      </c>
      <c r="E23" s="67">
        <f t="shared" si="0"/>
        <v>260</v>
      </c>
      <c r="F23" s="24">
        <v>155</v>
      </c>
      <c r="G23" s="24">
        <v>176</v>
      </c>
      <c r="H23" s="67">
        <f t="shared" si="1"/>
        <v>331</v>
      </c>
      <c r="I23" s="24">
        <v>151</v>
      </c>
      <c r="J23" s="24">
        <v>142</v>
      </c>
      <c r="K23" s="67">
        <f t="shared" si="2"/>
        <v>293</v>
      </c>
      <c r="L23" s="24">
        <v>160</v>
      </c>
      <c r="M23" s="24">
        <v>151</v>
      </c>
      <c r="N23" s="67">
        <f t="shared" si="3"/>
        <v>311</v>
      </c>
      <c r="O23" s="24">
        <v>168</v>
      </c>
      <c r="P23" s="24">
        <v>142</v>
      </c>
      <c r="Q23" s="67">
        <f t="shared" si="4"/>
        <v>310</v>
      </c>
      <c r="R23" s="24">
        <v>166</v>
      </c>
      <c r="S23" s="24">
        <v>155</v>
      </c>
      <c r="T23" s="31">
        <f t="shared" si="5"/>
        <v>1826</v>
      </c>
    </row>
    <row r="24" spans="1:20" ht="12.75">
      <c r="A24" s="27"/>
      <c r="B24" s="39" t="s">
        <v>63</v>
      </c>
      <c r="C24" s="40">
        <v>162</v>
      </c>
      <c r="D24" s="24">
        <v>145</v>
      </c>
      <c r="E24" s="67">
        <f t="shared" si="0"/>
        <v>307</v>
      </c>
      <c r="F24" s="24">
        <v>178</v>
      </c>
      <c r="G24" s="24">
        <v>173</v>
      </c>
      <c r="H24" s="67">
        <f t="shared" si="1"/>
        <v>351</v>
      </c>
      <c r="I24" s="24">
        <v>167</v>
      </c>
      <c r="J24" s="24">
        <v>124</v>
      </c>
      <c r="K24" s="67">
        <f t="shared" si="2"/>
        <v>291</v>
      </c>
      <c r="L24" s="24">
        <v>201</v>
      </c>
      <c r="M24" s="24">
        <v>152</v>
      </c>
      <c r="N24" s="67">
        <f t="shared" si="3"/>
        <v>353</v>
      </c>
      <c r="O24" s="24">
        <v>128</v>
      </c>
      <c r="P24" s="24">
        <v>216</v>
      </c>
      <c r="Q24" s="67">
        <f t="shared" si="4"/>
        <v>344</v>
      </c>
      <c r="R24" s="24">
        <v>182</v>
      </c>
      <c r="S24" s="24">
        <v>177</v>
      </c>
      <c r="T24" s="31">
        <f t="shared" si="5"/>
        <v>2005</v>
      </c>
    </row>
    <row r="25" spans="1:20" ht="12.75">
      <c r="A25" s="27"/>
      <c r="B25" s="39" t="s">
        <v>87</v>
      </c>
      <c r="C25" s="40">
        <v>180</v>
      </c>
      <c r="D25" s="24">
        <v>182</v>
      </c>
      <c r="E25" s="67">
        <f t="shared" si="0"/>
        <v>362</v>
      </c>
      <c r="F25" s="24">
        <v>198</v>
      </c>
      <c r="G25" s="24">
        <v>187</v>
      </c>
      <c r="H25" s="67">
        <f t="shared" si="1"/>
        <v>385</v>
      </c>
      <c r="I25" s="24">
        <v>189</v>
      </c>
      <c r="J25" s="24">
        <v>200</v>
      </c>
      <c r="K25" s="67">
        <f t="shared" si="2"/>
        <v>389</v>
      </c>
      <c r="L25" s="24">
        <v>212</v>
      </c>
      <c r="M25" s="24">
        <v>146</v>
      </c>
      <c r="N25" s="67">
        <f t="shared" si="3"/>
        <v>358</v>
      </c>
      <c r="O25" s="24">
        <v>197</v>
      </c>
      <c r="P25" s="24">
        <v>197</v>
      </c>
      <c r="Q25" s="67">
        <f t="shared" si="4"/>
        <v>394</v>
      </c>
      <c r="R25" s="24">
        <v>173</v>
      </c>
      <c r="S25" s="24">
        <v>172</v>
      </c>
      <c r="T25" s="31">
        <f t="shared" si="5"/>
        <v>2233</v>
      </c>
    </row>
    <row r="26" spans="1:20" ht="12.75">
      <c r="A26" s="27"/>
      <c r="B26" s="41" t="s">
        <v>88</v>
      </c>
      <c r="C26" s="40">
        <v>155</v>
      </c>
      <c r="D26" s="24">
        <v>184</v>
      </c>
      <c r="E26" s="67">
        <f t="shared" si="0"/>
        <v>339</v>
      </c>
      <c r="F26" s="24">
        <v>163</v>
      </c>
      <c r="G26" s="24">
        <v>165</v>
      </c>
      <c r="H26" s="67">
        <f t="shared" si="1"/>
        <v>328</v>
      </c>
      <c r="I26" s="24">
        <v>172</v>
      </c>
      <c r="J26" s="24">
        <v>145</v>
      </c>
      <c r="K26" s="67">
        <f t="shared" si="2"/>
        <v>317</v>
      </c>
      <c r="L26" s="24">
        <v>136</v>
      </c>
      <c r="M26" s="24">
        <v>189</v>
      </c>
      <c r="N26" s="67">
        <f t="shared" si="3"/>
        <v>325</v>
      </c>
      <c r="O26" s="24">
        <v>132</v>
      </c>
      <c r="P26" s="24">
        <v>194</v>
      </c>
      <c r="Q26" s="67">
        <f t="shared" si="4"/>
        <v>326</v>
      </c>
      <c r="R26" s="24">
        <v>178</v>
      </c>
      <c r="S26" s="24">
        <v>138</v>
      </c>
      <c r="T26" s="31">
        <f t="shared" si="5"/>
        <v>1951</v>
      </c>
    </row>
    <row r="27" spans="1:20" ht="12.75">
      <c r="A27" s="27"/>
      <c r="B27" s="41" t="s">
        <v>89</v>
      </c>
      <c r="C27" s="40">
        <v>147</v>
      </c>
      <c r="D27" s="24">
        <v>211</v>
      </c>
      <c r="E27" s="67">
        <f t="shared" si="0"/>
        <v>358</v>
      </c>
      <c r="F27" s="24">
        <v>182</v>
      </c>
      <c r="G27" s="24">
        <v>147</v>
      </c>
      <c r="H27" s="67">
        <f t="shared" si="1"/>
        <v>329</v>
      </c>
      <c r="I27" s="24">
        <v>164</v>
      </c>
      <c r="J27" s="24">
        <v>153</v>
      </c>
      <c r="K27" s="67">
        <f t="shared" si="2"/>
        <v>317</v>
      </c>
      <c r="L27" s="24">
        <v>150</v>
      </c>
      <c r="M27" s="24">
        <v>160</v>
      </c>
      <c r="N27" s="67">
        <f t="shared" si="3"/>
        <v>310</v>
      </c>
      <c r="O27" s="24">
        <v>137</v>
      </c>
      <c r="P27" s="24">
        <v>160</v>
      </c>
      <c r="Q27" s="67">
        <f t="shared" si="4"/>
        <v>297</v>
      </c>
      <c r="R27" s="24">
        <v>199</v>
      </c>
      <c r="S27" s="24">
        <v>165</v>
      </c>
      <c r="T27" s="31">
        <f t="shared" si="5"/>
        <v>1975</v>
      </c>
    </row>
    <row r="28" spans="1:20" ht="12.75">
      <c r="A28" s="27"/>
      <c r="B28" s="41" t="s">
        <v>76</v>
      </c>
      <c r="C28" s="40">
        <v>193</v>
      </c>
      <c r="D28" s="24">
        <v>224</v>
      </c>
      <c r="E28" s="67">
        <f t="shared" si="0"/>
        <v>417</v>
      </c>
      <c r="F28" s="24">
        <v>225</v>
      </c>
      <c r="G28" s="24">
        <v>168</v>
      </c>
      <c r="H28" s="67">
        <f t="shared" si="1"/>
        <v>393</v>
      </c>
      <c r="I28" s="24">
        <v>187</v>
      </c>
      <c r="J28" s="24">
        <v>175</v>
      </c>
      <c r="K28" s="67">
        <f t="shared" si="2"/>
        <v>362</v>
      </c>
      <c r="L28" s="24">
        <v>189</v>
      </c>
      <c r="M28" s="24">
        <v>171</v>
      </c>
      <c r="N28" s="67">
        <f t="shared" si="3"/>
        <v>360</v>
      </c>
      <c r="O28" s="24">
        <v>178</v>
      </c>
      <c r="P28" s="24">
        <v>145</v>
      </c>
      <c r="Q28" s="67">
        <f t="shared" si="4"/>
        <v>323</v>
      </c>
      <c r="R28" s="24">
        <v>167</v>
      </c>
      <c r="S28" s="24">
        <v>187</v>
      </c>
      <c r="T28" s="31">
        <f t="shared" si="5"/>
        <v>2209</v>
      </c>
    </row>
    <row r="29" spans="1:20" ht="12.75">
      <c r="A29" s="27"/>
      <c r="B29" s="41" t="s">
        <v>77</v>
      </c>
      <c r="C29" s="24">
        <v>153</v>
      </c>
      <c r="D29" s="24">
        <v>169</v>
      </c>
      <c r="E29" s="67">
        <f t="shared" si="0"/>
        <v>322</v>
      </c>
      <c r="F29" s="24">
        <v>169</v>
      </c>
      <c r="G29" s="24">
        <v>172</v>
      </c>
      <c r="H29" s="67">
        <f t="shared" si="1"/>
        <v>341</v>
      </c>
      <c r="I29" s="24">
        <v>212</v>
      </c>
      <c r="J29" s="24">
        <v>200</v>
      </c>
      <c r="K29" s="67">
        <f t="shared" si="2"/>
        <v>412</v>
      </c>
      <c r="L29" s="24">
        <v>187</v>
      </c>
      <c r="M29" s="24">
        <v>187</v>
      </c>
      <c r="N29" s="67">
        <f t="shared" si="3"/>
        <v>374</v>
      </c>
      <c r="O29" s="24">
        <v>177</v>
      </c>
      <c r="P29" s="24">
        <v>166</v>
      </c>
      <c r="Q29" s="67">
        <f t="shared" si="4"/>
        <v>343</v>
      </c>
      <c r="R29" s="24">
        <v>155</v>
      </c>
      <c r="S29" s="24">
        <v>181</v>
      </c>
      <c r="T29" s="31">
        <f t="shared" si="5"/>
        <v>2128</v>
      </c>
    </row>
    <row r="30" spans="1:20" ht="12.75">
      <c r="A30" s="27"/>
      <c r="B30" s="39" t="s">
        <v>78</v>
      </c>
      <c r="C30" s="40">
        <v>156</v>
      </c>
      <c r="D30" s="24">
        <v>152</v>
      </c>
      <c r="E30" s="67">
        <f t="shared" si="0"/>
        <v>308</v>
      </c>
      <c r="F30" s="24">
        <v>172</v>
      </c>
      <c r="G30" s="24">
        <v>170</v>
      </c>
      <c r="H30" s="67">
        <f t="shared" si="1"/>
        <v>342</v>
      </c>
      <c r="I30" s="24">
        <v>183</v>
      </c>
      <c r="J30" s="24">
        <v>136</v>
      </c>
      <c r="K30" s="67">
        <f t="shared" si="2"/>
        <v>319</v>
      </c>
      <c r="L30" s="24">
        <v>169</v>
      </c>
      <c r="M30" s="24">
        <v>151</v>
      </c>
      <c r="N30" s="67">
        <f t="shared" si="3"/>
        <v>320</v>
      </c>
      <c r="O30" s="24">
        <v>202</v>
      </c>
      <c r="P30" s="24">
        <v>179</v>
      </c>
      <c r="Q30" s="67">
        <f t="shared" si="4"/>
        <v>381</v>
      </c>
      <c r="R30" s="24">
        <v>172</v>
      </c>
      <c r="S30" s="24">
        <v>191</v>
      </c>
      <c r="T30" s="31">
        <f t="shared" si="5"/>
        <v>2033</v>
      </c>
    </row>
    <row r="31" spans="1:20" ht="12.75">
      <c r="A31" s="27"/>
      <c r="B31" s="39" t="s">
        <v>64</v>
      </c>
      <c r="C31" s="40">
        <v>154</v>
      </c>
      <c r="D31" s="24">
        <v>197</v>
      </c>
      <c r="E31" s="67">
        <f t="shared" si="0"/>
        <v>351</v>
      </c>
      <c r="F31" s="24">
        <v>177</v>
      </c>
      <c r="G31" s="24">
        <v>137</v>
      </c>
      <c r="H31" s="67">
        <f t="shared" si="1"/>
        <v>314</v>
      </c>
      <c r="I31" s="24">
        <v>193</v>
      </c>
      <c r="J31" s="24">
        <v>179</v>
      </c>
      <c r="K31" s="67">
        <f t="shared" si="2"/>
        <v>372</v>
      </c>
      <c r="L31" s="24">
        <v>181</v>
      </c>
      <c r="M31" s="24">
        <v>180</v>
      </c>
      <c r="N31" s="67">
        <f t="shared" si="3"/>
        <v>361</v>
      </c>
      <c r="O31" s="24">
        <v>203</v>
      </c>
      <c r="P31" s="24">
        <v>186</v>
      </c>
      <c r="Q31" s="67">
        <f t="shared" si="4"/>
        <v>389</v>
      </c>
      <c r="R31" s="24">
        <v>182</v>
      </c>
      <c r="S31" s="24">
        <v>180</v>
      </c>
      <c r="T31" s="31">
        <f t="shared" si="5"/>
        <v>2149</v>
      </c>
    </row>
    <row r="32" spans="1:20" ht="12.75">
      <c r="A32" s="27"/>
      <c r="B32" s="39" t="s">
        <v>65</v>
      </c>
      <c r="C32" s="40">
        <v>188</v>
      </c>
      <c r="D32" s="24">
        <v>175</v>
      </c>
      <c r="E32" s="67">
        <f t="shared" si="0"/>
        <v>363</v>
      </c>
      <c r="F32" s="24">
        <v>178</v>
      </c>
      <c r="G32" s="24">
        <v>196</v>
      </c>
      <c r="H32" s="67">
        <f t="shared" si="1"/>
        <v>374</v>
      </c>
      <c r="I32" s="24">
        <v>182</v>
      </c>
      <c r="J32" s="24">
        <v>169</v>
      </c>
      <c r="K32" s="67">
        <f t="shared" si="2"/>
        <v>351</v>
      </c>
      <c r="L32" s="24">
        <v>159</v>
      </c>
      <c r="M32" s="24">
        <v>156</v>
      </c>
      <c r="N32" s="67">
        <f t="shared" si="3"/>
        <v>315</v>
      </c>
      <c r="O32" s="24">
        <v>156</v>
      </c>
      <c r="P32" s="24">
        <v>232</v>
      </c>
      <c r="Q32" s="67">
        <f t="shared" si="4"/>
        <v>388</v>
      </c>
      <c r="R32" s="24">
        <v>165</v>
      </c>
      <c r="S32" s="24">
        <v>147</v>
      </c>
      <c r="T32" s="31">
        <f t="shared" si="5"/>
        <v>2103</v>
      </c>
    </row>
    <row r="33" spans="1:20" ht="12.75">
      <c r="A33" s="27"/>
      <c r="B33" s="39" t="s">
        <v>66</v>
      </c>
      <c r="C33" s="40">
        <v>181</v>
      </c>
      <c r="D33" s="24">
        <v>145</v>
      </c>
      <c r="E33" s="67">
        <f t="shared" si="0"/>
        <v>326</v>
      </c>
      <c r="F33" s="24">
        <v>189</v>
      </c>
      <c r="G33" s="24">
        <v>202</v>
      </c>
      <c r="H33" s="67">
        <f t="shared" si="1"/>
        <v>391</v>
      </c>
      <c r="I33" s="24">
        <v>224</v>
      </c>
      <c r="J33" s="24">
        <v>181</v>
      </c>
      <c r="K33" s="67">
        <f t="shared" si="2"/>
        <v>405</v>
      </c>
      <c r="L33" s="24">
        <v>197</v>
      </c>
      <c r="M33" s="24">
        <v>192</v>
      </c>
      <c r="N33" s="67">
        <f t="shared" si="3"/>
        <v>389</v>
      </c>
      <c r="O33" s="24">
        <v>144</v>
      </c>
      <c r="P33" s="24">
        <v>147</v>
      </c>
      <c r="Q33" s="67">
        <f t="shared" si="4"/>
        <v>291</v>
      </c>
      <c r="R33" s="24">
        <v>183</v>
      </c>
      <c r="S33" s="24">
        <v>159</v>
      </c>
      <c r="T33" s="31">
        <f t="shared" si="5"/>
        <v>2144</v>
      </c>
    </row>
    <row r="34" spans="1:20" ht="12.75">
      <c r="A34" s="27"/>
      <c r="B34" s="41" t="s">
        <v>67</v>
      </c>
      <c r="C34" s="40">
        <v>146</v>
      </c>
      <c r="D34" s="24">
        <v>151</v>
      </c>
      <c r="E34" s="67">
        <f t="shared" si="0"/>
        <v>297</v>
      </c>
      <c r="F34" s="24">
        <v>152</v>
      </c>
      <c r="G34" s="24">
        <v>200</v>
      </c>
      <c r="H34" s="67">
        <f t="shared" si="1"/>
        <v>352</v>
      </c>
      <c r="I34" s="24">
        <v>199</v>
      </c>
      <c r="J34" s="24">
        <v>215</v>
      </c>
      <c r="K34" s="67">
        <f t="shared" si="2"/>
        <v>414</v>
      </c>
      <c r="L34" s="24">
        <v>136</v>
      </c>
      <c r="M34" s="24">
        <v>167</v>
      </c>
      <c r="N34" s="67">
        <f t="shared" si="3"/>
        <v>303</v>
      </c>
      <c r="O34" s="24">
        <v>180</v>
      </c>
      <c r="P34" s="24">
        <v>187</v>
      </c>
      <c r="Q34" s="67">
        <f t="shared" si="4"/>
        <v>367</v>
      </c>
      <c r="R34" s="24">
        <v>138</v>
      </c>
      <c r="S34" s="24">
        <v>170</v>
      </c>
      <c r="T34" s="31">
        <f t="shared" si="5"/>
        <v>2041</v>
      </c>
    </row>
    <row r="35" spans="1:20" ht="12.75">
      <c r="A35" s="27"/>
      <c r="B35" s="39" t="s">
        <v>68</v>
      </c>
      <c r="C35" s="40">
        <v>170</v>
      </c>
      <c r="D35" s="24">
        <v>149</v>
      </c>
      <c r="E35" s="67">
        <f t="shared" si="0"/>
        <v>319</v>
      </c>
      <c r="F35" s="24">
        <v>135</v>
      </c>
      <c r="G35" s="24">
        <v>213</v>
      </c>
      <c r="H35" s="67">
        <f t="shared" si="1"/>
        <v>348</v>
      </c>
      <c r="I35" s="24">
        <v>181</v>
      </c>
      <c r="J35" s="24">
        <v>165</v>
      </c>
      <c r="K35" s="67">
        <f t="shared" si="2"/>
        <v>346</v>
      </c>
      <c r="L35" s="24">
        <v>186</v>
      </c>
      <c r="M35" s="24">
        <v>209</v>
      </c>
      <c r="N35" s="67">
        <f t="shared" si="3"/>
        <v>395</v>
      </c>
      <c r="O35" s="24">
        <v>165</v>
      </c>
      <c r="P35" s="24">
        <v>162</v>
      </c>
      <c r="Q35" s="67">
        <f t="shared" si="4"/>
        <v>327</v>
      </c>
      <c r="R35" s="24">
        <v>146</v>
      </c>
      <c r="S35" s="24">
        <v>167</v>
      </c>
      <c r="T35" s="31">
        <f t="shared" si="5"/>
        <v>2048</v>
      </c>
    </row>
    <row r="36" spans="1:20" ht="12.75">
      <c r="A36" s="27"/>
      <c r="B36" s="39" t="s">
        <v>69</v>
      </c>
      <c r="C36" s="40">
        <v>191</v>
      </c>
      <c r="D36" s="24">
        <v>140</v>
      </c>
      <c r="E36" s="67">
        <f t="shared" si="0"/>
        <v>331</v>
      </c>
      <c r="F36" s="24">
        <v>157</v>
      </c>
      <c r="G36" s="24">
        <v>151</v>
      </c>
      <c r="H36" s="67">
        <f t="shared" si="1"/>
        <v>308</v>
      </c>
      <c r="I36" s="24">
        <v>175</v>
      </c>
      <c r="J36" s="24">
        <v>199</v>
      </c>
      <c r="K36" s="67">
        <f t="shared" si="2"/>
        <v>374</v>
      </c>
      <c r="L36" s="24">
        <v>179</v>
      </c>
      <c r="M36" s="24">
        <v>210</v>
      </c>
      <c r="N36" s="67">
        <f t="shared" si="3"/>
        <v>389</v>
      </c>
      <c r="O36" s="24">
        <v>183</v>
      </c>
      <c r="P36" s="24">
        <v>183</v>
      </c>
      <c r="Q36" s="67">
        <f t="shared" si="4"/>
        <v>366</v>
      </c>
      <c r="R36" s="24">
        <v>190</v>
      </c>
      <c r="S36" s="24">
        <v>243</v>
      </c>
      <c r="T36" s="31">
        <f t="shared" si="5"/>
        <v>2201</v>
      </c>
    </row>
    <row r="37" spans="1:20" ht="12.75">
      <c r="A37" s="27"/>
      <c r="B37" s="39" t="s">
        <v>70</v>
      </c>
      <c r="C37" s="40">
        <v>169</v>
      </c>
      <c r="D37" s="24">
        <v>154</v>
      </c>
      <c r="E37" s="67">
        <f t="shared" si="0"/>
        <v>323</v>
      </c>
      <c r="F37" s="24">
        <v>157</v>
      </c>
      <c r="G37" s="24">
        <v>195</v>
      </c>
      <c r="H37" s="67">
        <f t="shared" si="1"/>
        <v>352</v>
      </c>
      <c r="I37" s="24">
        <v>214</v>
      </c>
      <c r="J37" s="24">
        <v>201</v>
      </c>
      <c r="K37" s="67">
        <f t="shared" si="2"/>
        <v>415</v>
      </c>
      <c r="L37" s="24">
        <v>137</v>
      </c>
      <c r="M37" s="24">
        <v>203</v>
      </c>
      <c r="N37" s="67">
        <f t="shared" si="3"/>
        <v>340</v>
      </c>
      <c r="O37" s="24">
        <v>196</v>
      </c>
      <c r="P37" s="24">
        <v>199</v>
      </c>
      <c r="Q37" s="67">
        <f t="shared" si="4"/>
        <v>395</v>
      </c>
      <c r="R37" s="24">
        <v>169</v>
      </c>
      <c r="S37" s="24">
        <v>170</v>
      </c>
      <c r="T37" s="31">
        <f t="shared" si="5"/>
        <v>2164</v>
      </c>
    </row>
    <row r="38" spans="1:20" ht="12.75">
      <c r="A38" s="27"/>
      <c r="B38" s="39" t="s">
        <v>71</v>
      </c>
      <c r="C38" s="40">
        <v>102</v>
      </c>
      <c r="D38" s="24">
        <v>152</v>
      </c>
      <c r="E38" s="67">
        <f t="shared" si="0"/>
        <v>254</v>
      </c>
      <c r="F38" s="24">
        <v>115</v>
      </c>
      <c r="G38" s="24">
        <v>124</v>
      </c>
      <c r="H38" s="67">
        <f t="shared" si="1"/>
        <v>239</v>
      </c>
      <c r="I38" s="24">
        <v>120</v>
      </c>
      <c r="J38" s="24">
        <v>107</v>
      </c>
      <c r="K38" s="67">
        <f t="shared" si="2"/>
        <v>227</v>
      </c>
      <c r="L38" s="24">
        <v>94</v>
      </c>
      <c r="M38" s="24">
        <v>100</v>
      </c>
      <c r="N38" s="67">
        <f t="shared" si="3"/>
        <v>194</v>
      </c>
      <c r="O38" s="24">
        <v>122</v>
      </c>
      <c r="P38" s="24">
        <v>115</v>
      </c>
      <c r="Q38" s="67">
        <f t="shared" si="4"/>
        <v>237</v>
      </c>
      <c r="R38" s="24">
        <v>84</v>
      </c>
      <c r="S38" s="24">
        <v>117</v>
      </c>
      <c r="T38" s="31">
        <f t="shared" si="5"/>
        <v>1352</v>
      </c>
    </row>
    <row r="39" spans="1:20" ht="12.75">
      <c r="A39" s="27"/>
      <c r="B39" s="39" t="s">
        <v>72</v>
      </c>
      <c r="C39" s="40">
        <v>131</v>
      </c>
      <c r="D39" s="24">
        <v>89</v>
      </c>
      <c r="E39" s="67">
        <f t="shared" si="0"/>
        <v>220</v>
      </c>
      <c r="F39" s="24">
        <v>113</v>
      </c>
      <c r="G39" s="24">
        <v>127</v>
      </c>
      <c r="H39" s="67">
        <f t="shared" si="1"/>
        <v>240</v>
      </c>
      <c r="I39" s="24">
        <v>107</v>
      </c>
      <c r="J39" s="24">
        <v>158</v>
      </c>
      <c r="K39" s="67">
        <f t="shared" si="2"/>
        <v>265</v>
      </c>
      <c r="L39" s="24">
        <v>110</v>
      </c>
      <c r="M39" s="24">
        <v>118</v>
      </c>
      <c r="N39" s="67">
        <f t="shared" si="3"/>
        <v>228</v>
      </c>
      <c r="O39" s="24">
        <v>104</v>
      </c>
      <c r="P39" s="24">
        <v>106</v>
      </c>
      <c r="Q39" s="67">
        <f t="shared" si="4"/>
        <v>210</v>
      </c>
      <c r="R39" s="24">
        <v>115</v>
      </c>
      <c r="S39" s="24">
        <v>85</v>
      </c>
      <c r="T39" s="31">
        <f t="shared" si="5"/>
        <v>1363</v>
      </c>
    </row>
    <row r="40" spans="1:20" ht="12.75">
      <c r="A40" s="27"/>
      <c r="B40" s="39" t="s">
        <v>73</v>
      </c>
      <c r="C40" s="40">
        <v>139</v>
      </c>
      <c r="D40" s="24">
        <v>184</v>
      </c>
      <c r="E40" s="67">
        <f t="shared" si="0"/>
        <v>323</v>
      </c>
      <c r="F40" s="24">
        <v>126</v>
      </c>
      <c r="G40" s="24">
        <v>255</v>
      </c>
      <c r="H40" s="67">
        <f t="shared" si="1"/>
        <v>381</v>
      </c>
      <c r="I40" s="24">
        <v>220</v>
      </c>
      <c r="J40" s="24">
        <v>138</v>
      </c>
      <c r="K40" s="67">
        <f t="shared" si="2"/>
        <v>358</v>
      </c>
      <c r="L40" s="24">
        <v>166</v>
      </c>
      <c r="M40" s="24">
        <v>202</v>
      </c>
      <c r="N40" s="67">
        <f t="shared" si="3"/>
        <v>368</v>
      </c>
      <c r="O40" s="24">
        <v>150</v>
      </c>
      <c r="P40" s="24">
        <v>198</v>
      </c>
      <c r="Q40" s="67">
        <f t="shared" si="4"/>
        <v>348</v>
      </c>
      <c r="R40" s="24">
        <v>169</v>
      </c>
      <c r="S40" s="24">
        <v>155</v>
      </c>
      <c r="T40" s="31">
        <f t="shared" si="5"/>
        <v>2102</v>
      </c>
    </row>
    <row r="41" spans="1:20" ht="12.75">
      <c r="A41" s="27"/>
      <c r="B41" s="39" t="s">
        <v>74</v>
      </c>
      <c r="C41" s="40">
        <v>180</v>
      </c>
      <c r="D41" s="24">
        <v>122</v>
      </c>
      <c r="E41" s="67">
        <f t="shared" si="0"/>
        <v>302</v>
      </c>
      <c r="F41" s="24">
        <v>158</v>
      </c>
      <c r="G41" s="24">
        <v>156</v>
      </c>
      <c r="H41" s="67">
        <f t="shared" si="1"/>
        <v>314</v>
      </c>
      <c r="I41" s="24">
        <v>149</v>
      </c>
      <c r="J41" s="24">
        <v>160</v>
      </c>
      <c r="K41" s="67">
        <f t="shared" si="2"/>
        <v>309</v>
      </c>
      <c r="L41" s="24">
        <v>190</v>
      </c>
      <c r="M41" s="24">
        <v>159</v>
      </c>
      <c r="N41" s="67">
        <f t="shared" si="3"/>
        <v>349</v>
      </c>
      <c r="O41" s="24">
        <v>164</v>
      </c>
      <c r="P41" s="24">
        <v>141</v>
      </c>
      <c r="Q41" s="67">
        <f t="shared" si="4"/>
        <v>305</v>
      </c>
      <c r="R41" s="24">
        <v>159</v>
      </c>
      <c r="S41" s="24">
        <v>157</v>
      </c>
      <c r="T41" s="31">
        <f t="shared" si="5"/>
        <v>1895</v>
      </c>
    </row>
    <row r="42" spans="1:20" ht="12.75">
      <c r="A42" s="27"/>
      <c r="B42" s="39" t="s">
        <v>75</v>
      </c>
      <c r="C42" s="40">
        <v>150</v>
      </c>
      <c r="D42" s="24">
        <v>161</v>
      </c>
      <c r="E42" s="67">
        <f t="shared" si="0"/>
        <v>311</v>
      </c>
      <c r="F42" s="24">
        <v>156</v>
      </c>
      <c r="G42" s="24">
        <v>142</v>
      </c>
      <c r="H42" s="67">
        <f t="shared" si="1"/>
        <v>298</v>
      </c>
      <c r="I42" s="24">
        <v>203</v>
      </c>
      <c r="J42" s="24">
        <v>123</v>
      </c>
      <c r="K42" s="67">
        <f t="shared" si="2"/>
        <v>326</v>
      </c>
      <c r="L42" s="24">
        <v>112</v>
      </c>
      <c r="M42" s="24">
        <v>159</v>
      </c>
      <c r="N42" s="67">
        <f t="shared" si="3"/>
        <v>271</v>
      </c>
      <c r="O42" s="24">
        <v>125</v>
      </c>
      <c r="P42" s="24">
        <v>146</v>
      </c>
      <c r="Q42" s="67">
        <f t="shared" si="4"/>
        <v>271</v>
      </c>
      <c r="R42" s="24">
        <v>115</v>
      </c>
      <c r="S42" s="24">
        <v>138</v>
      </c>
      <c r="T42" s="31">
        <f t="shared" si="5"/>
        <v>1730</v>
      </c>
    </row>
    <row r="43" spans="1:20" ht="12.75" hidden="1">
      <c r="A43" s="27"/>
      <c r="B43" s="41"/>
      <c r="C43" s="40"/>
      <c r="D43" s="24"/>
      <c r="E43" s="67">
        <f aca="true" t="shared" si="6" ref="E43:E69">SUM(C43:D43)</f>
        <v>0</v>
      </c>
      <c r="F43" s="24"/>
      <c r="G43" s="24"/>
      <c r="H43" s="67">
        <f aca="true" t="shared" si="7" ref="H43:H69">SUM(F43:G43)</f>
        <v>0</v>
      </c>
      <c r="I43" s="24"/>
      <c r="J43" s="24"/>
      <c r="K43" s="67">
        <f aca="true" t="shared" si="8" ref="K43:K69">SUM(I43:J43)</f>
        <v>0</v>
      </c>
      <c r="L43" s="24"/>
      <c r="M43" s="24"/>
      <c r="N43" s="67">
        <f aca="true" t="shared" si="9" ref="N43:N69">SUM(L43:M43)</f>
        <v>0</v>
      </c>
      <c r="O43" s="24"/>
      <c r="P43" s="24"/>
      <c r="Q43" s="67">
        <f aca="true" t="shared" si="10" ref="Q43:Q69">SUM(O43:P43)</f>
        <v>0</v>
      </c>
      <c r="R43" s="24"/>
      <c r="S43" s="24"/>
      <c r="T43" s="31">
        <f aca="true" t="shared" si="11" ref="T43:T68">E43+H43+K43+N43+Q43+R43+S43</f>
        <v>0</v>
      </c>
    </row>
    <row r="44" spans="1:20" ht="12.75" hidden="1">
      <c r="A44" s="27"/>
      <c r="B44" s="39"/>
      <c r="C44" s="40"/>
      <c r="D44" s="24"/>
      <c r="E44" s="67">
        <f t="shared" si="6"/>
        <v>0</v>
      </c>
      <c r="F44" s="24"/>
      <c r="G44" s="24"/>
      <c r="H44" s="67">
        <f t="shared" si="7"/>
        <v>0</v>
      </c>
      <c r="I44" s="24"/>
      <c r="J44" s="24"/>
      <c r="K44" s="67">
        <f t="shared" si="8"/>
        <v>0</v>
      </c>
      <c r="L44" s="24"/>
      <c r="M44" s="24"/>
      <c r="N44" s="67">
        <f t="shared" si="9"/>
        <v>0</v>
      </c>
      <c r="O44" s="24"/>
      <c r="P44" s="24"/>
      <c r="Q44" s="67">
        <f t="shared" si="10"/>
        <v>0</v>
      </c>
      <c r="R44" s="24"/>
      <c r="S44" s="24"/>
      <c r="T44" s="31">
        <f t="shared" si="11"/>
        <v>0</v>
      </c>
    </row>
    <row r="45" spans="1:20" ht="12.75" hidden="1">
      <c r="A45" s="27"/>
      <c r="B45" s="39"/>
      <c r="C45" s="40"/>
      <c r="D45" s="24"/>
      <c r="E45" s="67">
        <f t="shared" si="6"/>
        <v>0</v>
      </c>
      <c r="F45" s="24"/>
      <c r="G45" s="24"/>
      <c r="H45" s="67">
        <f t="shared" si="7"/>
        <v>0</v>
      </c>
      <c r="I45" s="24"/>
      <c r="J45" s="24"/>
      <c r="K45" s="67">
        <f t="shared" si="8"/>
        <v>0</v>
      </c>
      <c r="L45" s="24"/>
      <c r="M45" s="24"/>
      <c r="N45" s="67">
        <f t="shared" si="9"/>
        <v>0</v>
      </c>
      <c r="O45" s="24"/>
      <c r="P45" s="24"/>
      <c r="Q45" s="67">
        <f t="shared" si="10"/>
        <v>0</v>
      </c>
      <c r="R45" s="24"/>
      <c r="S45" s="24"/>
      <c r="T45" s="31">
        <f t="shared" si="11"/>
        <v>0</v>
      </c>
    </row>
    <row r="46" spans="1:20" ht="12.75" hidden="1">
      <c r="A46" s="27"/>
      <c r="B46" s="39"/>
      <c r="C46" s="35"/>
      <c r="D46" s="24"/>
      <c r="E46" s="67">
        <f t="shared" si="6"/>
        <v>0</v>
      </c>
      <c r="F46" s="24"/>
      <c r="G46" s="24"/>
      <c r="H46" s="67">
        <f t="shared" si="7"/>
        <v>0</v>
      </c>
      <c r="I46" s="24"/>
      <c r="J46" s="24"/>
      <c r="K46" s="67">
        <f t="shared" si="8"/>
        <v>0</v>
      </c>
      <c r="L46" s="24"/>
      <c r="M46" s="24"/>
      <c r="N46" s="67">
        <f t="shared" si="9"/>
        <v>0</v>
      </c>
      <c r="O46" s="24"/>
      <c r="P46" s="24"/>
      <c r="Q46" s="67">
        <f t="shared" si="10"/>
        <v>0</v>
      </c>
      <c r="R46" s="24"/>
      <c r="S46" s="24"/>
      <c r="T46" s="31">
        <f t="shared" si="11"/>
        <v>0</v>
      </c>
    </row>
    <row r="47" spans="1:20" ht="12.75" hidden="1">
      <c r="A47" s="27"/>
      <c r="B47" s="41"/>
      <c r="C47" s="35"/>
      <c r="D47" s="24"/>
      <c r="E47" s="67">
        <f t="shared" si="6"/>
        <v>0</v>
      </c>
      <c r="F47" s="24"/>
      <c r="G47" s="24"/>
      <c r="H47" s="67">
        <f t="shared" si="7"/>
        <v>0</v>
      </c>
      <c r="I47" s="24"/>
      <c r="J47" s="24"/>
      <c r="K47" s="67">
        <f t="shared" si="8"/>
        <v>0</v>
      </c>
      <c r="L47" s="24"/>
      <c r="M47" s="24"/>
      <c r="N47" s="67">
        <f t="shared" si="9"/>
        <v>0</v>
      </c>
      <c r="O47" s="24"/>
      <c r="P47" s="24"/>
      <c r="Q47" s="67">
        <f t="shared" si="10"/>
        <v>0</v>
      </c>
      <c r="R47" s="24"/>
      <c r="S47" s="24"/>
      <c r="T47" s="31">
        <f t="shared" si="11"/>
        <v>0</v>
      </c>
    </row>
    <row r="48" spans="1:20" ht="12.75" hidden="1">
      <c r="A48" s="27"/>
      <c r="B48" s="41"/>
      <c r="C48" s="35"/>
      <c r="D48" s="24"/>
      <c r="E48" s="67">
        <f t="shared" si="6"/>
        <v>0</v>
      </c>
      <c r="F48" s="24"/>
      <c r="G48" s="24"/>
      <c r="H48" s="67">
        <f t="shared" si="7"/>
        <v>0</v>
      </c>
      <c r="I48" s="24"/>
      <c r="J48" s="24"/>
      <c r="K48" s="67">
        <f t="shared" si="8"/>
        <v>0</v>
      </c>
      <c r="L48" s="24"/>
      <c r="M48" s="24"/>
      <c r="N48" s="67">
        <f t="shared" si="9"/>
        <v>0</v>
      </c>
      <c r="O48" s="24"/>
      <c r="P48" s="24"/>
      <c r="Q48" s="67">
        <f t="shared" si="10"/>
        <v>0</v>
      </c>
      <c r="R48" s="24"/>
      <c r="S48" s="24"/>
      <c r="T48" s="31">
        <f t="shared" si="11"/>
        <v>0</v>
      </c>
    </row>
    <row r="49" spans="1:20" ht="12.75" hidden="1">
      <c r="A49" s="27"/>
      <c r="B49" s="69"/>
      <c r="C49" s="35"/>
      <c r="D49" s="24"/>
      <c r="E49" s="67">
        <f t="shared" si="6"/>
        <v>0</v>
      </c>
      <c r="F49" s="24"/>
      <c r="G49" s="24"/>
      <c r="H49" s="67">
        <f t="shared" si="7"/>
        <v>0</v>
      </c>
      <c r="I49" s="24"/>
      <c r="J49" s="24"/>
      <c r="K49" s="67">
        <f t="shared" si="8"/>
        <v>0</v>
      </c>
      <c r="L49" s="24"/>
      <c r="M49" s="24"/>
      <c r="N49" s="67">
        <f t="shared" si="9"/>
        <v>0</v>
      </c>
      <c r="O49" s="24"/>
      <c r="P49" s="24"/>
      <c r="Q49" s="67">
        <f t="shared" si="10"/>
        <v>0</v>
      </c>
      <c r="R49" s="24"/>
      <c r="S49" s="24"/>
      <c r="T49" s="31">
        <f t="shared" si="11"/>
        <v>0</v>
      </c>
    </row>
    <row r="50" spans="1:20" ht="12.75" hidden="1">
      <c r="A50" s="27"/>
      <c r="B50" s="69"/>
      <c r="C50" s="35"/>
      <c r="D50" s="24"/>
      <c r="E50" s="67">
        <f t="shared" si="6"/>
        <v>0</v>
      </c>
      <c r="F50" s="24"/>
      <c r="G50" s="24"/>
      <c r="H50" s="67">
        <f t="shared" si="7"/>
        <v>0</v>
      </c>
      <c r="I50" s="24"/>
      <c r="J50" s="24"/>
      <c r="K50" s="67">
        <f t="shared" si="8"/>
        <v>0</v>
      </c>
      <c r="L50" s="24"/>
      <c r="M50" s="24"/>
      <c r="N50" s="67">
        <f t="shared" si="9"/>
        <v>0</v>
      </c>
      <c r="O50" s="24"/>
      <c r="P50" s="24"/>
      <c r="Q50" s="67">
        <f t="shared" si="10"/>
        <v>0</v>
      </c>
      <c r="R50" s="24"/>
      <c r="S50" s="24"/>
      <c r="T50" s="31">
        <f t="shared" si="11"/>
        <v>0</v>
      </c>
    </row>
    <row r="51" spans="1:20" ht="12.75" hidden="1">
      <c r="A51" s="27"/>
      <c r="B51" s="69"/>
      <c r="C51" s="35"/>
      <c r="D51" s="24"/>
      <c r="E51" s="67">
        <f t="shared" si="6"/>
        <v>0</v>
      </c>
      <c r="F51" s="24"/>
      <c r="G51" s="24"/>
      <c r="H51" s="67">
        <f t="shared" si="7"/>
        <v>0</v>
      </c>
      <c r="I51" s="24"/>
      <c r="J51" s="24"/>
      <c r="K51" s="67">
        <f t="shared" si="8"/>
        <v>0</v>
      </c>
      <c r="L51" s="24"/>
      <c r="M51" s="24"/>
      <c r="N51" s="67">
        <f t="shared" si="9"/>
        <v>0</v>
      </c>
      <c r="O51" s="24"/>
      <c r="P51" s="24"/>
      <c r="Q51" s="67">
        <f t="shared" si="10"/>
        <v>0</v>
      </c>
      <c r="R51" s="24"/>
      <c r="S51" s="24"/>
      <c r="T51" s="31">
        <f t="shared" si="11"/>
        <v>0</v>
      </c>
    </row>
    <row r="52" spans="1:20" ht="12.75" hidden="1">
      <c r="A52" s="27"/>
      <c r="B52" s="69"/>
      <c r="C52" s="35"/>
      <c r="D52" s="24"/>
      <c r="E52" s="67">
        <f t="shared" si="6"/>
        <v>0</v>
      </c>
      <c r="F52" s="24"/>
      <c r="G52" s="24"/>
      <c r="H52" s="67">
        <f t="shared" si="7"/>
        <v>0</v>
      </c>
      <c r="I52" s="24"/>
      <c r="J52" s="24"/>
      <c r="K52" s="67">
        <f t="shared" si="8"/>
        <v>0</v>
      </c>
      <c r="L52" s="24"/>
      <c r="M52" s="24"/>
      <c r="N52" s="67">
        <f t="shared" si="9"/>
        <v>0</v>
      </c>
      <c r="O52" s="24"/>
      <c r="P52" s="24"/>
      <c r="Q52" s="67">
        <f t="shared" si="10"/>
        <v>0</v>
      </c>
      <c r="R52" s="24"/>
      <c r="S52" s="24"/>
      <c r="T52" s="31">
        <f t="shared" si="11"/>
        <v>0</v>
      </c>
    </row>
    <row r="53" spans="1:20" ht="12.75" hidden="1">
      <c r="A53" s="27"/>
      <c r="B53" s="69"/>
      <c r="C53" s="35"/>
      <c r="D53" s="24"/>
      <c r="E53" s="67">
        <f t="shared" si="6"/>
        <v>0</v>
      </c>
      <c r="F53" s="24"/>
      <c r="G53" s="24"/>
      <c r="H53" s="67">
        <f t="shared" si="7"/>
        <v>0</v>
      </c>
      <c r="I53" s="24"/>
      <c r="J53" s="24"/>
      <c r="K53" s="67">
        <f t="shared" si="8"/>
        <v>0</v>
      </c>
      <c r="L53" s="24"/>
      <c r="M53" s="24"/>
      <c r="N53" s="67">
        <f t="shared" si="9"/>
        <v>0</v>
      </c>
      <c r="O53" s="24"/>
      <c r="P53" s="24"/>
      <c r="Q53" s="67">
        <f t="shared" si="10"/>
        <v>0</v>
      </c>
      <c r="R53" s="24"/>
      <c r="S53" s="24"/>
      <c r="T53" s="31">
        <f t="shared" si="11"/>
        <v>0</v>
      </c>
    </row>
    <row r="54" spans="1:20" ht="12.75" hidden="1">
      <c r="A54" s="27"/>
      <c r="B54" s="69"/>
      <c r="C54" s="35"/>
      <c r="D54" s="24"/>
      <c r="E54" s="67">
        <f t="shared" si="6"/>
        <v>0</v>
      </c>
      <c r="F54" s="24"/>
      <c r="G54" s="24"/>
      <c r="H54" s="67">
        <f t="shared" si="7"/>
        <v>0</v>
      </c>
      <c r="I54" s="24"/>
      <c r="J54" s="24"/>
      <c r="K54" s="67">
        <f t="shared" si="8"/>
        <v>0</v>
      </c>
      <c r="L54" s="24"/>
      <c r="M54" s="24"/>
      <c r="N54" s="67">
        <f t="shared" si="9"/>
        <v>0</v>
      </c>
      <c r="O54" s="24"/>
      <c r="P54" s="24"/>
      <c r="Q54" s="67">
        <f t="shared" si="10"/>
        <v>0</v>
      </c>
      <c r="R54" s="24"/>
      <c r="S54" s="24"/>
      <c r="T54" s="31">
        <f t="shared" si="11"/>
        <v>0</v>
      </c>
    </row>
    <row r="55" spans="1:20" ht="12.75" hidden="1">
      <c r="A55" s="27"/>
      <c r="B55" s="69"/>
      <c r="C55" s="35"/>
      <c r="D55" s="24"/>
      <c r="E55" s="67">
        <f t="shared" si="6"/>
        <v>0</v>
      </c>
      <c r="F55" s="24"/>
      <c r="G55" s="24"/>
      <c r="H55" s="67">
        <f t="shared" si="7"/>
        <v>0</v>
      </c>
      <c r="I55" s="24"/>
      <c r="J55" s="24"/>
      <c r="K55" s="67">
        <f t="shared" si="8"/>
        <v>0</v>
      </c>
      <c r="L55" s="24"/>
      <c r="M55" s="24"/>
      <c r="N55" s="67">
        <f t="shared" si="9"/>
        <v>0</v>
      </c>
      <c r="O55" s="24"/>
      <c r="P55" s="24"/>
      <c r="Q55" s="67">
        <f t="shared" si="10"/>
        <v>0</v>
      </c>
      <c r="R55" s="24"/>
      <c r="S55" s="24"/>
      <c r="T55" s="31">
        <f t="shared" si="11"/>
        <v>0</v>
      </c>
    </row>
    <row r="56" spans="1:20" ht="12.75" hidden="1">
      <c r="A56" s="27"/>
      <c r="B56" s="69"/>
      <c r="C56" s="35"/>
      <c r="D56" s="24"/>
      <c r="E56" s="67">
        <f t="shared" si="6"/>
        <v>0</v>
      </c>
      <c r="F56" s="24"/>
      <c r="G56" s="24"/>
      <c r="H56" s="67">
        <f t="shared" si="7"/>
        <v>0</v>
      </c>
      <c r="I56" s="24"/>
      <c r="J56" s="24"/>
      <c r="K56" s="67">
        <f t="shared" si="8"/>
        <v>0</v>
      </c>
      <c r="L56" s="24"/>
      <c r="M56" s="24"/>
      <c r="N56" s="67">
        <f t="shared" si="9"/>
        <v>0</v>
      </c>
      <c r="O56" s="24"/>
      <c r="P56" s="24"/>
      <c r="Q56" s="67">
        <f t="shared" si="10"/>
        <v>0</v>
      </c>
      <c r="R56" s="24"/>
      <c r="S56" s="24"/>
      <c r="T56" s="31">
        <f t="shared" si="11"/>
        <v>0</v>
      </c>
    </row>
    <row r="57" spans="1:20" ht="12.75" hidden="1">
      <c r="A57" s="27"/>
      <c r="B57" s="69"/>
      <c r="C57" s="35"/>
      <c r="D57" s="24"/>
      <c r="E57" s="67">
        <f t="shared" si="6"/>
        <v>0</v>
      </c>
      <c r="F57" s="24"/>
      <c r="G57" s="24"/>
      <c r="H57" s="67">
        <f t="shared" si="7"/>
        <v>0</v>
      </c>
      <c r="I57" s="24"/>
      <c r="J57" s="24"/>
      <c r="K57" s="67">
        <f t="shared" si="8"/>
        <v>0</v>
      </c>
      <c r="L57" s="24"/>
      <c r="M57" s="24"/>
      <c r="N57" s="67">
        <f t="shared" si="9"/>
        <v>0</v>
      </c>
      <c r="O57" s="24"/>
      <c r="P57" s="24"/>
      <c r="Q57" s="67">
        <f t="shared" si="10"/>
        <v>0</v>
      </c>
      <c r="R57" s="24"/>
      <c r="S57" s="24"/>
      <c r="T57" s="31">
        <f t="shared" si="11"/>
        <v>0</v>
      </c>
    </row>
    <row r="58" spans="1:20" ht="12.75" hidden="1">
      <c r="A58" s="27"/>
      <c r="B58" s="69"/>
      <c r="C58" s="35"/>
      <c r="D58" s="24"/>
      <c r="E58" s="67">
        <f t="shared" si="6"/>
        <v>0</v>
      </c>
      <c r="F58" s="24"/>
      <c r="G58" s="24"/>
      <c r="H58" s="67">
        <f t="shared" si="7"/>
        <v>0</v>
      </c>
      <c r="I58" s="24"/>
      <c r="J58" s="24"/>
      <c r="K58" s="67">
        <f t="shared" si="8"/>
        <v>0</v>
      </c>
      <c r="L58" s="24"/>
      <c r="M58" s="24"/>
      <c r="N58" s="67">
        <f t="shared" si="9"/>
        <v>0</v>
      </c>
      <c r="O58" s="24"/>
      <c r="P58" s="24"/>
      <c r="Q58" s="67">
        <f t="shared" si="10"/>
        <v>0</v>
      </c>
      <c r="R58" s="24"/>
      <c r="S58" s="24"/>
      <c r="T58" s="31">
        <f t="shared" si="11"/>
        <v>0</v>
      </c>
    </row>
    <row r="59" spans="1:20" ht="12.75" hidden="1">
      <c r="A59" s="27"/>
      <c r="B59" s="69"/>
      <c r="C59" s="35"/>
      <c r="D59" s="24"/>
      <c r="E59" s="67">
        <f t="shared" si="6"/>
        <v>0</v>
      </c>
      <c r="F59" s="24"/>
      <c r="G59" s="24"/>
      <c r="H59" s="67">
        <f t="shared" si="7"/>
        <v>0</v>
      </c>
      <c r="I59" s="24"/>
      <c r="J59" s="24"/>
      <c r="K59" s="67">
        <f t="shared" si="8"/>
        <v>0</v>
      </c>
      <c r="L59" s="24"/>
      <c r="M59" s="24"/>
      <c r="N59" s="67">
        <f t="shared" si="9"/>
        <v>0</v>
      </c>
      <c r="O59" s="24"/>
      <c r="P59" s="24"/>
      <c r="Q59" s="67">
        <f t="shared" si="10"/>
        <v>0</v>
      </c>
      <c r="R59" s="24"/>
      <c r="S59" s="24"/>
      <c r="T59" s="31">
        <f t="shared" si="11"/>
        <v>0</v>
      </c>
    </row>
    <row r="60" spans="1:20" ht="12.75" hidden="1">
      <c r="A60" s="27"/>
      <c r="B60" s="69"/>
      <c r="C60" s="35"/>
      <c r="D60" s="24"/>
      <c r="E60" s="67">
        <f t="shared" si="6"/>
        <v>0</v>
      </c>
      <c r="F60" s="24"/>
      <c r="G60" s="24"/>
      <c r="H60" s="67">
        <f t="shared" si="7"/>
        <v>0</v>
      </c>
      <c r="I60" s="24"/>
      <c r="J60" s="24"/>
      <c r="K60" s="67">
        <f t="shared" si="8"/>
        <v>0</v>
      </c>
      <c r="L60" s="24"/>
      <c r="M60" s="24"/>
      <c r="N60" s="67">
        <f t="shared" si="9"/>
        <v>0</v>
      </c>
      <c r="O60" s="24"/>
      <c r="P60" s="24"/>
      <c r="Q60" s="67">
        <f t="shared" si="10"/>
        <v>0</v>
      </c>
      <c r="R60" s="24"/>
      <c r="S60" s="24"/>
      <c r="T60" s="31">
        <f t="shared" si="11"/>
        <v>0</v>
      </c>
    </row>
    <row r="61" spans="1:20" ht="12.75" hidden="1">
      <c r="A61" s="27"/>
      <c r="B61" s="69"/>
      <c r="C61" s="35"/>
      <c r="D61" s="24"/>
      <c r="E61" s="67">
        <f t="shared" si="6"/>
        <v>0</v>
      </c>
      <c r="F61" s="24"/>
      <c r="G61" s="24"/>
      <c r="H61" s="67">
        <f t="shared" si="7"/>
        <v>0</v>
      </c>
      <c r="I61" s="24"/>
      <c r="J61" s="24"/>
      <c r="K61" s="67">
        <f t="shared" si="8"/>
        <v>0</v>
      </c>
      <c r="L61" s="24"/>
      <c r="M61" s="24"/>
      <c r="N61" s="67">
        <f t="shared" si="9"/>
        <v>0</v>
      </c>
      <c r="O61" s="24"/>
      <c r="P61" s="24"/>
      <c r="Q61" s="67">
        <f t="shared" si="10"/>
        <v>0</v>
      </c>
      <c r="R61" s="24"/>
      <c r="S61" s="24"/>
      <c r="T61" s="31">
        <f t="shared" si="11"/>
        <v>0</v>
      </c>
    </row>
    <row r="62" spans="1:20" ht="12.75" hidden="1">
      <c r="A62" s="27"/>
      <c r="B62" s="69"/>
      <c r="C62" s="35"/>
      <c r="D62" s="24"/>
      <c r="E62" s="67">
        <f t="shared" si="6"/>
        <v>0</v>
      </c>
      <c r="F62" s="24"/>
      <c r="G62" s="24"/>
      <c r="H62" s="67">
        <f t="shared" si="7"/>
        <v>0</v>
      </c>
      <c r="I62" s="24"/>
      <c r="J62" s="24"/>
      <c r="K62" s="67">
        <f t="shared" si="8"/>
        <v>0</v>
      </c>
      <c r="L62" s="24"/>
      <c r="M62" s="24"/>
      <c r="N62" s="67">
        <f t="shared" si="9"/>
        <v>0</v>
      </c>
      <c r="O62" s="24"/>
      <c r="P62" s="24"/>
      <c r="Q62" s="67">
        <f t="shared" si="10"/>
        <v>0</v>
      </c>
      <c r="R62" s="24"/>
      <c r="S62" s="24"/>
      <c r="T62" s="31">
        <f t="shared" si="11"/>
        <v>0</v>
      </c>
    </row>
    <row r="63" spans="1:20" ht="12.75" hidden="1">
      <c r="A63" s="27"/>
      <c r="B63" s="69"/>
      <c r="C63" s="35"/>
      <c r="D63" s="24"/>
      <c r="E63" s="67">
        <f t="shared" si="6"/>
        <v>0</v>
      </c>
      <c r="F63" s="24"/>
      <c r="G63" s="24"/>
      <c r="H63" s="67">
        <f t="shared" si="7"/>
        <v>0</v>
      </c>
      <c r="I63" s="24"/>
      <c r="J63" s="24"/>
      <c r="K63" s="67">
        <f t="shared" si="8"/>
        <v>0</v>
      </c>
      <c r="L63" s="24"/>
      <c r="M63" s="24"/>
      <c r="N63" s="67">
        <f t="shared" si="9"/>
        <v>0</v>
      </c>
      <c r="O63" s="24"/>
      <c r="P63" s="24"/>
      <c r="Q63" s="67">
        <f t="shared" si="10"/>
        <v>0</v>
      </c>
      <c r="R63" s="24"/>
      <c r="S63" s="24"/>
      <c r="T63" s="31">
        <f t="shared" si="11"/>
        <v>0</v>
      </c>
    </row>
    <row r="64" spans="1:20" ht="12.75" hidden="1">
      <c r="A64" s="27"/>
      <c r="B64" s="69"/>
      <c r="C64" s="35"/>
      <c r="D64" s="24"/>
      <c r="E64" s="67">
        <f t="shared" si="6"/>
        <v>0</v>
      </c>
      <c r="F64" s="24"/>
      <c r="G64" s="24"/>
      <c r="H64" s="67">
        <f t="shared" si="7"/>
        <v>0</v>
      </c>
      <c r="I64" s="24"/>
      <c r="J64" s="24"/>
      <c r="K64" s="67">
        <f t="shared" si="8"/>
        <v>0</v>
      </c>
      <c r="L64" s="24"/>
      <c r="M64" s="24"/>
      <c r="N64" s="67">
        <f t="shared" si="9"/>
        <v>0</v>
      </c>
      <c r="O64" s="24"/>
      <c r="P64" s="24"/>
      <c r="Q64" s="67">
        <f t="shared" si="10"/>
        <v>0</v>
      </c>
      <c r="R64" s="24"/>
      <c r="S64" s="24"/>
      <c r="T64" s="31">
        <f t="shared" si="11"/>
        <v>0</v>
      </c>
    </row>
    <row r="65" spans="1:20" ht="12.75" hidden="1">
      <c r="A65" s="27"/>
      <c r="B65" s="69"/>
      <c r="C65" s="35"/>
      <c r="D65" s="24"/>
      <c r="E65" s="67">
        <f t="shared" si="6"/>
        <v>0</v>
      </c>
      <c r="F65" s="24"/>
      <c r="G65" s="24"/>
      <c r="H65" s="67">
        <f t="shared" si="7"/>
        <v>0</v>
      </c>
      <c r="I65" s="24"/>
      <c r="J65" s="24"/>
      <c r="K65" s="67">
        <f t="shared" si="8"/>
        <v>0</v>
      </c>
      <c r="L65" s="24"/>
      <c r="M65" s="24"/>
      <c r="N65" s="67">
        <f t="shared" si="9"/>
        <v>0</v>
      </c>
      <c r="O65" s="24"/>
      <c r="P65" s="24"/>
      <c r="Q65" s="67">
        <f t="shared" si="10"/>
        <v>0</v>
      </c>
      <c r="R65" s="24"/>
      <c r="S65" s="24"/>
      <c r="T65" s="31">
        <f t="shared" si="11"/>
        <v>0</v>
      </c>
    </row>
    <row r="66" spans="1:20" ht="12.75" hidden="1">
      <c r="A66" s="27"/>
      <c r="B66" s="69"/>
      <c r="C66" s="35"/>
      <c r="D66" s="24"/>
      <c r="E66" s="67">
        <f t="shared" si="6"/>
        <v>0</v>
      </c>
      <c r="F66" s="24"/>
      <c r="G66" s="24"/>
      <c r="H66" s="67">
        <f t="shared" si="7"/>
        <v>0</v>
      </c>
      <c r="I66" s="24"/>
      <c r="J66" s="24"/>
      <c r="K66" s="67">
        <f t="shared" si="8"/>
        <v>0</v>
      </c>
      <c r="L66" s="24"/>
      <c r="M66" s="24"/>
      <c r="N66" s="67">
        <f t="shared" si="9"/>
        <v>0</v>
      </c>
      <c r="O66" s="24"/>
      <c r="P66" s="24"/>
      <c r="Q66" s="67">
        <f t="shared" si="10"/>
        <v>0</v>
      </c>
      <c r="R66" s="24"/>
      <c r="S66" s="24"/>
      <c r="T66" s="31">
        <f t="shared" si="11"/>
        <v>0</v>
      </c>
    </row>
    <row r="67" spans="1:20" ht="12.75" hidden="1">
      <c r="A67" s="27"/>
      <c r="B67" s="69"/>
      <c r="C67" s="35"/>
      <c r="D67" s="24"/>
      <c r="E67" s="67">
        <f t="shared" si="6"/>
        <v>0</v>
      </c>
      <c r="F67" s="24"/>
      <c r="G67" s="24"/>
      <c r="H67" s="67">
        <f t="shared" si="7"/>
        <v>0</v>
      </c>
      <c r="I67" s="24"/>
      <c r="J67" s="24"/>
      <c r="K67" s="67">
        <f t="shared" si="8"/>
        <v>0</v>
      </c>
      <c r="L67" s="24"/>
      <c r="M67" s="24"/>
      <c r="N67" s="67">
        <f t="shared" si="9"/>
        <v>0</v>
      </c>
      <c r="O67" s="24"/>
      <c r="P67" s="24"/>
      <c r="Q67" s="67">
        <f t="shared" si="10"/>
        <v>0</v>
      </c>
      <c r="R67" s="24"/>
      <c r="S67" s="24"/>
      <c r="T67" s="31">
        <f t="shared" si="11"/>
        <v>0</v>
      </c>
    </row>
    <row r="68" spans="1:20" ht="12.75" hidden="1">
      <c r="A68" s="27"/>
      <c r="B68" s="69"/>
      <c r="C68" s="35"/>
      <c r="D68" s="24"/>
      <c r="E68" s="67">
        <f t="shared" si="6"/>
        <v>0</v>
      </c>
      <c r="F68" s="24"/>
      <c r="G68" s="24"/>
      <c r="H68" s="67">
        <f t="shared" si="7"/>
        <v>0</v>
      </c>
      <c r="I68" s="24"/>
      <c r="J68" s="24"/>
      <c r="K68" s="67">
        <f t="shared" si="8"/>
        <v>0</v>
      </c>
      <c r="L68" s="24"/>
      <c r="M68" s="24"/>
      <c r="N68" s="67">
        <f t="shared" si="9"/>
        <v>0</v>
      </c>
      <c r="O68" s="24"/>
      <c r="P68" s="24"/>
      <c r="Q68" s="67">
        <f t="shared" si="10"/>
        <v>0</v>
      </c>
      <c r="R68" s="24"/>
      <c r="S68" s="24"/>
      <c r="T68" s="31">
        <f t="shared" si="11"/>
        <v>0</v>
      </c>
    </row>
    <row r="69" spans="1:20" ht="13.5" hidden="1" thickBot="1">
      <c r="A69" s="28"/>
      <c r="B69" s="70"/>
      <c r="C69" s="36"/>
      <c r="D69" s="26"/>
      <c r="E69" s="71">
        <f t="shared" si="6"/>
        <v>0</v>
      </c>
      <c r="F69" s="26"/>
      <c r="G69" s="26"/>
      <c r="H69" s="71">
        <f t="shared" si="7"/>
        <v>0</v>
      </c>
      <c r="I69" s="26"/>
      <c r="J69" s="26"/>
      <c r="K69" s="71">
        <f t="shared" si="8"/>
        <v>0</v>
      </c>
      <c r="L69" s="26"/>
      <c r="M69" s="26"/>
      <c r="N69" s="71">
        <f t="shared" si="9"/>
        <v>0</v>
      </c>
      <c r="O69" s="26"/>
      <c r="P69" s="26"/>
      <c r="Q69" s="71">
        <f t="shared" si="10"/>
        <v>0</v>
      </c>
      <c r="R69" s="26"/>
      <c r="S69" s="26"/>
      <c r="T69" s="65">
        <f>SUM(C69:S69)</f>
        <v>0</v>
      </c>
    </row>
    <row r="70" ht="12.75">
      <c r="T70" s="68"/>
    </row>
    <row r="71" ht="12.75">
      <c r="T71" s="68"/>
    </row>
    <row r="72" ht="12.75">
      <c r="T72" s="68"/>
    </row>
    <row r="73" ht="12.75">
      <c r="T73" s="68"/>
    </row>
    <row r="74" ht="12.75">
      <c r="T74" s="68"/>
    </row>
    <row r="75" ht="12.75">
      <c r="T75" s="68"/>
    </row>
    <row r="76" spans="1:20" ht="12.75">
      <c r="A76" s="5"/>
      <c r="B76" s="32"/>
      <c r="C76" s="5"/>
      <c r="D76" s="5"/>
      <c r="E76" s="5"/>
      <c r="F76" s="5"/>
      <c r="G76" s="5"/>
      <c r="H76" s="5"/>
      <c r="I76" s="5"/>
      <c r="J76" s="4"/>
      <c r="K76" s="4"/>
      <c r="L76" s="5"/>
      <c r="N76" s="4"/>
      <c r="T76" s="68"/>
    </row>
    <row r="77" spans="1:20" ht="12.75">
      <c r="A77" s="5"/>
      <c r="B77" s="32"/>
      <c r="C77" s="5"/>
      <c r="D77" s="5"/>
      <c r="E77" s="5"/>
      <c r="F77" s="5"/>
      <c r="G77" s="5"/>
      <c r="H77" s="5"/>
      <c r="I77" s="5"/>
      <c r="J77" s="5"/>
      <c r="K77" s="5"/>
      <c r="L77" s="5"/>
      <c r="N77" s="5"/>
      <c r="T77" s="68"/>
    </row>
    <row r="78" spans="1:20" ht="12.75">
      <c r="A78" s="5"/>
      <c r="B78" s="32"/>
      <c r="C78" s="5"/>
      <c r="D78" s="5"/>
      <c r="E78" s="5"/>
      <c r="F78" s="5"/>
      <c r="G78" s="5"/>
      <c r="H78" s="5"/>
      <c r="I78" s="5"/>
      <c r="J78" s="5"/>
      <c r="K78" s="5"/>
      <c r="L78" s="5"/>
      <c r="N78" s="5"/>
      <c r="T78" s="68"/>
    </row>
    <row r="79" spans="1:20" ht="12.75">
      <c r="A79" s="5"/>
      <c r="B79" s="32"/>
      <c r="C79" s="5"/>
      <c r="D79" s="5"/>
      <c r="E79" s="5"/>
      <c r="F79" s="5"/>
      <c r="G79" s="5"/>
      <c r="H79" s="5"/>
      <c r="T79" s="68"/>
    </row>
    <row r="80" spans="1:20" ht="12.75">
      <c r="A80" s="33"/>
      <c r="B80" s="32"/>
      <c r="C80" s="5"/>
      <c r="D80" s="5"/>
      <c r="E80" s="5"/>
      <c r="F80" s="5"/>
      <c r="G80" s="5"/>
      <c r="H80" s="5"/>
      <c r="T80" s="68"/>
    </row>
    <row r="81" spans="1:20" ht="12.75">
      <c r="A81" s="5"/>
      <c r="B81" s="32"/>
      <c r="C81" s="5"/>
      <c r="D81" s="5"/>
      <c r="E81" s="5"/>
      <c r="F81" s="5"/>
      <c r="G81" s="5"/>
      <c r="H81" s="5"/>
      <c r="T81" s="68"/>
    </row>
    <row r="82" spans="1:20" ht="12.75">
      <c r="A82" s="5"/>
      <c r="B82" s="32"/>
      <c r="C82" s="5"/>
      <c r="D82" s="5"/>
      <c r="E82" s="5"/>
      <c r="F82" s="5"/>
      <c r="G82" s="5"/>
      <c r="H82" s="5"/>
      <c r="T82" s="68"/>
    </row>
    <row r="83" spans="1:20" ht="12.75">
      <c r="A83" s="5"/>
      <c r="B83" s="32"/>
      <c r="C83" s="5"/>
      <c r="D83" s="5"/>
      <c r="E83" s="5"/>
      <c r="F83" s="5"/>
      <c r="G83" s="5"/>
      <c r="H83" s="5"/>
      <c r="T83" s="68"/>
    </row>
    <row r="84" spans="1:6" ht="12.75">
      <c r="A84" s="5"/>
      <c r="B84" s="32"/>
      <c r="C84" s="5"/>
      <c r="D84" s="5"/>
      <c r="E84" s="5"/>
      <c r="F84" s="5"/>
    </row>
    <row r="85" spans="1:6" ht="12.75">
      <c r="A85" s="5"/>
      <c r="B85" s="32"/>
      <c r="C85" s="5"/>
      <c r="D85" s="5"/>
      <c r="E85" s="5"/>
      <c r="F85" s="5"/>
    </row>
    <row r="86" spans="1:6" ht="12.75">
      <c r="A86" s="5"/>
      <c r="B86" s="32"/>
      <c r="C86" s="5"/>
      <c r="D86" s="5"/>
      <c r="E86" s="5"/>
      <c r="F86" s="5"/>
    </row>
    <row r="87" spans="1:6" ht="12.75">
      <c r="A87" s="5"/>
      <c r="B87" s="32"/>
      <c r="C87" s="5"/>
      <c r="D87" s="5"/>
      <c r="E87" s="5"/>
      <c r="F87" s="5"/>
    </row>
    <row r="88" spans="1:6" ht="12.75">
      <c r="A88" s="5"/>
      <c r="B88" s="32"/>
      <c r="C88" s="5"/>
      <c r="D88" s="5"/>
      <c r="E88" s="5"/>
      <c r="F88" s="5"/>
    </row>
    <row r="89" spans="1:6" ht="12.75">
      <c r="A89" s="5"/>
      <c r="B89" s="32"/>
      <c r="C89" s="5"/>
      <c r="D89" s="5"/>
      <c r="E89" s="5"/>
      <c r="F89" s="5"/>
    </row>
    <row r="90" spans="1:6" ht="12.75">
      <c r="A90" s="5"/>
      <c r="B90" s="32"/>
      <c r="C90" s="5"/>
      <c r="D90" s="5"/>
      <c r="E90" s="5"/>
      <c r="F90" s="5"/>
    </row>
    <row r="91" spans="1:6" ht="12.75">
      <c r="A91" s="5"/>
      <c r="B91" s="32"/>
      <c r="C91" s="5"/>
      <c r="D91" s="5"/>
      <c r="E91" s="5"/>
      <c r="F91" s="5"/>
    </row>
  </sheetData>
  <sheetProtection/>
  <mergeCells count="2">
    <mergeCell ref="A1:T1"/>
    <mergeCell ref="B3:D3"/>
  </mergeCells>
  <printOptions horizontalCentered="1"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8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6.140625" style="1" customWidth="1"/>
    <col min="2" max="2" width="38.8515625" style="0" customWidth="1"/>
    <col min="3" max="4" width="7.57421875" style="1" customWidth="1"/>
    <col min="5" max="5" width="10.00390625" style="1" customWidth="1"/>
    <col min="6" max="7" width="7.57421875" style="1" customWidth="1"/>
    <col min="8" max="8" width="10.00390625" style="1" customWidth="1"/>
    <col min="9" max="10" width="7.57421875" style="1" customWidth="1"/>
    <col min="11" max="11" width="10.00390625" style="1" customWidth="1"/>
    <col min="12" max="13" width="7.57421875" style="1" customWidth="1"/>
    <col min="14" max="14" width="10.00390625" style="1" customWidth="1"/>
    <col min="15" max="15" width="9.140625" style="1" customWidth="1"/>
    <col min="16" max="16" width="8.57421875" style="0" customWidth="1"/>
    <col min="17" max="17" width="10.00390625" style="0" customWidth="1"/>
    <col min="18" max="19" width="8.57421875" style="0" customWidth="1"/>
  </cols>
  <sheetData>
    <row r="1" spans="1:20" ht="30.75" thickBot="1">
      <c r="A1" s="93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</row>
    <row r="2" spans="2:56" ht="13.5" thickBot="1">
      <c r="B2" s="34"/>
      <c r="P2" s="1"/>
      <c r="Q2" s="1"/>
      <c r="R2" s="1"/>
      <c r="S2" s="1"/>
      <c r="T2" s="34"/>
      <c r="BD2" s="3"/>
    </row>
    <row r="3" spans="2:20" ht="15.75" thickBot="1">
      <c r="B3" s="96" t="s">
        <v>15</v>
      </c>
      <c r="C3" s="94"/>
      <c r="D3" s="95"/>
      <c r="E3" s="64">
        <v>8</v>
      </c>
      <c r="P3" s="1"/>
      <c r="Q3" s="1"/>
      <c r="R3" s="1"/>
      <c r="S3" s="1"/>
      <c r="T3" s="34"/>
    </row>
    <row r="4" spans="2:20" ht="13.5" thickBot="1">
      <c r="B4" s="34"/>
      <c r="P4" s="1"/>
      <c r="Q4" s="1"/>
      <c r="R4" s="1"/>
      <c r="S4" s="1"/>
      <c r="T4" s="68"/>
    </row>
    <row r="5" spans="1:57" ht="13.5" thickBot="1">
      <c r="A5" s="43" t="s">
        <v>14</v>
      </c>
      <c r="B5" s="30" t="s">
        <v>0</v>
      </c>
      <c r="C5" s="29" t="s">
        <v>1</v>
      </c>
      <c r="D5" s="22" t="s">
        <v>2</v>
      </c>
      <c r="E5" s="66" t="s">
        <v>38</v>
      </c>
      <c r="F5" s="22" t="s">
        <v>3</v>
      </c>
      <c r="G5" s="22" t="s">
        <v>5</v>
      </c>
      <c r="H5" s="66" t="s">
        <v>39</v>
      </c>
      <c r="I5" s="22" t="s">
        <v>6</v>
      </c>
      <c r="J5" s="22" t="s">
        <v>7</v>
      </c>
      <c r="K5" s="66" t="s">
        <v>40</v>
      </c>
      <c r="L5" s="22" t="s">
        <v>8</v>
      </c>
      <c r="M5" s="22" t="s">
        <v>9</v>
      </c>
      <c r="N5" s="66" t="s">
        <v>41</v>
      </c>
      <c r="O5" s="22" t="s">
        <v>10</v>
      </c>
      <c r="P5" s="22" t="s">
        <v>11</v>
      </c>
      <c r="Q5" s="66" t="s">
        <v>42</v>
      </c>
      <c r="R5" s="22" t="s">
        <v>12</v>
      </c>
      <c r="S5" s="22" t="s">
        <v>13</v>
      </c>
      <c r="T5" s="23" t="s">
        <v>4</v>
      </c>
      <c r="BE5" s="3"/>
    </row>
    <row r="6" spans="1:20" ht="12.75">
      <c r="A6" s="27"/>
      <c r="B6" s="37" t="s">
        <v>82</v>
      </c>
      <c r="C6" s="38">
        <v>87</v>
      </c>
      <c r="D6" s="25">
        <v>114</v>
      </c>
      <c r="E6" s="66">
        <f aca="true" t="shared" si="0" ref="E6:E15">SUM(C6:D6)</f>
        <v>201</v>
      </c>
      <c r="F6" s="25">
        <v>154</v>
      </c>
      <c r="G6" s="25">
        <v>140</v>
      </c>
      <c r="H6" s="66">
        <f aca="true" t="shared" si="1" ref="H6:H15">SUM(F6:G6)</f>
        <v>294</v>
      </c>
      <c r="I6" s="25">
        <v>111</v>
      </c>
      <c r="J6" s="25">
        <v>140</v>
      </c>
      <c r="K6" s="66">
        <f aca="true" t="shared" si="2" ref="K6:K15">SUM(I6:J6)</f>
        <v>251</v>
      </c>
      <c r="L6" s="25">
        <v>146</v>
      </c>
      <c r="M6" s="25">
        <v>140</v>
      </c>
      <c r="N6" s="66">
        <f aca="true" t="shared" si="3" ref="N6:N15">SUM(L6:M6)</f>
        <v>286</v>
      </c>
      <c r="O6" s="25">
        <v>134</v>
      </c>
      <c r="P6" s="25">
        <v>132</v>
      </c>
      <c r="Q6" s="66">
        <f aca="true" t="shared" si="4" ref="Q6:Q15">SUM(O6:P6)</f>
        <v>266</v>
      </c>
      <c r="R6" s="25">
        <v>155</v>
      </c>
      <c r="S6" s="25">
        <v>158</v>
      </c>
      <c r="T6" s="31">
        <f aca="true" t="shared" si="5" ref="T6:T15">E6+H6+K6+N6+Q6+R6+S6</f>
        <v>1611</v>
      </c>
    </row>
    <row r="7" spans="1:20" s="34" customFormat="1" ht="12.75">
      <c r="A7" s="27"/>
      <c r="B7" s="39" t="s">
        <v>80</v>
      </c>
      <c r="C7" s="40">
        <v>182</v>
      </c>
      <c r="D7" s="24">
        <v>144</v>
      </c>
      <c r="E7" s="67">
        <f t="shared" si="0"/>
        <v>326</v>
      </c>
      <c r="F7" s="24">
        <v>135</v>
      </c>
      <c r="G7" s="24">
        <v>112</v>
      </c>
      <c r="H7" s="67">
        <f t="shared" si="1"/>
        <v>247</v>
      </c>
      <c r="I7" s="24">
        <v>156</v>
      </c>
      <c r="J7" s="24">
        <v>139</v>
      </c>
      <c r="K7" s="67">
        <f t="shared" si="2"/>
        <v>295</v>
      </c>
      <c r="L7" s="24">
        <v>139</v>
      </c>
      <c r="M7" s="24">
        <v>136</v>
      </c>
      <c r="N7" s="67">
        <f t="shared" si="3"/>
        <v>275</v>
      </c>
      <c r="O7" s="24">
        <v>159</v>
      </c>
      <c r="P7" s="24">
        <v>179</v>
      </c>
      <c r="Q7" s="67">
        <f t="shared" si="4"/>
        <v>338</v>
      </c>
      <c r="R7" s="24">
        <v>113</v>
      </c>
      <c r="S7" s="24">
        <v>159</v>
      </c>
      <c r="T7" s="31">
        <f t="shared" si="5"/>
        <v>1753</v>
      </c>
    </row>
    <row r="8" spans="1:20" ht="12.75">
      <c r="A8" s="27"/>
      <c r="B8" s="39" t="s">
        <v>86</v>
      </c>
      <c r="C8" s="40">
        <v>163</v>
      </c>
      <c r="D8" s="24">
        <v>128</v>
      </c>
      <c r="E8" s="67">
        <f t="shared" si="0"/>
        <v>291</v>
      </c>
      <c r="F8" s="24">
        <v>122</v>
      </c>
      <c r="G8" s="24">
        <v>212</v>
      </c>
      <c r="H8" s="67">
        <f t="shared" si="1"/>
        <v>334</v>
      </c>
      <c r="I8" s="24">
        <v>155</v>
      </c>
      <c r="J8" s="24">
        <v>145</v>
      </c>
      <c r="K8" s="67">
        <f t="shared" si="2"/>
        <v>300</v>
      </c>
      <c r="L8" s="24">
        <v>219</v>
      </c>
      <c r="M8" s="24">
        <v>167</v>
      </c>
      <c r="N8" s="67">
        <f t="shared" si="3"/>
        <v>386</v>
      </c>
      <c r="O8" s="24">
        <v>160</v>
      </c>
      <c r="P8" s="24">
        <v>148</v>
      </c>
      <c r="Q8" s="67">
        <f t="shared" si="4"/>
        <v>308</v>
      </c>
      <c r="R8" s="24">
        <v>117</v>
      </c>
      <c r="S8" s="24">
        <v>133</v>
      </c>
      <c r="T8" s="31">
        <f t="shared" si="5"/>
        <v>1869</v>
      </c>
    </row>
    <row r="9" spans="1:20" ht="12.75">
      <c r="A9" s="27"/>
      <c r="B9" s="39" t="s">
        <v>81</v>
      </c>
      <c r="C9" s="40">
        <v>107</v>
      </c>
      <c r="D9" s="24">
        <v>134</v>
      </c>
      <c r="E9" s="67">
        <f t="shared" si="0"/>
        <v>241</v>
      </c>
      <c r="F9" s="24">
        <v>109</v>
      </c>
      <c r="G9" s="24">
        <v>122</v>
      </c>
      <c r="H9" s="67">
        <f t="shared" si="1"/>
        <v>231</v>
      </c>
      <c r="I9" s="24">
        <v>100</v>
      </c>
      <c r="J9" s="24">
        <v>90</v>
      </c>
      <c r="K9" s="67">
        <f t="shared" si="2"/>
        <v>190</v>
      </c>
      <c r="L9" s="24">
        <v>101</v>
      </c>
      <c r="M9" s="24">
        <v>140</v>
      </c>
      <c r="N9" s="67">
        <f t="shared" si="3"/>
        <v>241</v>
      </c>
      <c r="O9" s="24">
        <v>115</v>
      </c>
      <c r="P9" s="24">
        <v>124</v>
      </c>
      <c r="Q9" s="67">
        <f t="shared" si="4"/>
        <v>239</v>
      </c>
      <c r="R9" s="24">
        <v>142</v>
      </c>
      <c r="S9" s="24">
        <v>144</v>
      </c>
      <c r="T9" s="31">
        <f t="shared" si="5"/>
        <v>1428</v>
      </c>
    </row>
    <row r="10" spans="1:20" ht="12.75">
      <c r="A10" s="27"/>
      <c r="B10" s="41" t="s">
        <v>85</v>
      </c>
      <c r="C10" s="40">
        <v>112</v>
      </c>
      <c r="D10" s="24">
        <v>97</v>
      </c>
      <c r="E10" s="67">
        <f t="shared" si="0"/>
        <v>209</v>
      </c>
      <c r="F10" s="24">
        <v>106</v>
      </c>
      <c r="G10" s="24">
        <v>81</v>
      </c>
      <c r="H10" s="67">
        <f t="shared" si="1"/>
        <v>187</v>
      </c>
      <c r="I10" s="24">
        <v>105</v>
      </c>
      <c r="J10" s="24">
        <v>89</v>
      </c>
      <c r="K10" s="67">
        <f t="shared" si="2"/>
        <v>194</v>
      </c>
      <c r="L10" s="24">
        <v>103</v>
      </c>
      <c r="M10" s="24">
        <v>112</v>
      </c>
      <c r="N10" s="67">
        <f t="shared" si="3"/>
        <v>215</v>
      </c>
      <c r="O10" s="24">
        <v>128</v>
      </c>
      <c r="P10" s="24">
        <v>131</v>
      </c>
      <c r="Q10" s="67">
        <f t="shared" si="4"/>
        <v>259</v>
      </c>
      <c r="R10" s="24">
        <v>104</v>
      </c>
      <c r="S10" s="24">
        <v>119</v>
      </c>
      <c r="T10" s="31">
        <f t="shared" si="5"/>
        <v>1287</v>
      </c>
    </row>
    <row r="11" spans="1:20" ht="12.75">
      <c r="A11" s="27"/>
      <c r="B11" s="39" t="s">
        <v>79</v>
      </c>
      <c r="C11" s="40">
        <v>135</v>
      </c>
      <c r="D11" s="24">
        <v>155</v>
      </c>
      <c r="E11" s="67">
        <f t="shared" si="0"/>
        <v>290</v>
      </c>
      <c r="F11" s="24">
        <v>133</v>
      </c>
      <c r="G11" s="24">
        <v>132</v>
      </c>
      <c r="H11" s="67">
        <f t="shared" si="1"/>
        <v>265</v>
      </c>
      <c r="I11" s="24">
        <v>152</v>
      </c>
      <c r="J11" s="24">
        <v>146</v>
      </c>
      <c r="K11" s="67">
        <f t="shared" si="2"/>
        <v>298</v>
      </c>
      <c r="L11" s="24">
        <v>170</v>
      </c>
      <c r="M11" s="24">
        <v>108</v>
      </c>
      <c r="N11" s="67">
        <f t="shared" si="3"/>
        <v>278</v>
      </c>
      <c r="O11" s="24">
        <v>154</v>
      </c>
      <c r="P11" s="24">
        <v>159</v>
      </c>
      <c r="Q11" s="67">
        <f t="shared" si="4"/>
        <v>313</v>
      </c>
      <c r="R11" s="24">
        <v>157</v>
      </c>
      <c r="S11" s="24">
        <v>119</v>
      </c>
      <c r="T11" s="31">
        <f t="shared" si="5"/>
        <v>1720</v>
      </c>
    </row>
    <row r="12" spans="1:20" ht="12.75">
      <c r="A12" s="27"/>
      <c r="B12" s="39" t="s">
        <v>84</v>
      </c>
      <c r="C12" s="40">
        <v>130</v>
      </c>
      <c r="D12" s="24">
        <v>156</v>
      </c>
      <c r="E12" s="67">
        <f t="shared" si="0"/>
        <v>286</v>
      </c>
      <c r="F12" s="24">
        <v>95</v>
      </c>
      <c r="G12" s="24">
        <v>124</v>
      </c>
      <c r="H12" s="67">
        <f t="shared" si="1"/>
        <v>219</v>
      </c>
      <c r="I12" s="24">
        <v>110</v>
      </c>
      <c r="J12" s="24">
        <v>116</v>
      </c>
      <c r="K12" s="67">
        <f t="shared" si="2"/>
        <v>226</v>
      </c>
      <c r="L12" s="24">
        <v>91</v>
      </c>
      <c r="M12" s="24">
        <v>109</v>
      </c>
      <c r="N12" s="67">
        <f t="shared" si="3"/>
        <v>200</v>
      </c>
      <c r="O12" s="24">
        <v>110</v>
      </c>
      <c r="P12" s="24">
        <v>119</v>
      </c>
      <c r="Q12" s="67">
        <f t="shared" si="4"/>
        <v>229</v>
      </c>
      <c r="R12" s="24">
        <v>94</v>
      </c>
      <c r="S12" s="24">
        <v>120</v>
      </c>
      <c r="T12" s="31">
        <f t="shared" si="5"/>
        <v>1374</v>
      </c>
    </row>
    <row r="13" spans="1:20" ht="12.75">
      <c r="A13" s="27"/>
      <c r="B13" s="39" t="s">
        <v>90</v>
      </c>
      <c r="C13" s="40">
        <v>160</v>
      </c>
      <c r="D13" s="24">
        <v>179</v>
      </c>
      <c r="E13" s="67">
        <f t="shared" si="0"/>
        <v>339</v>
      </c>
      <c r="F13" s="24">
        <v>151</v>
      </c>
      <c r="G13" s="24">
        <v>142</v>
      </c>
      <c r="H13" s="67">
        <f t="shared" si="1"/>
        <v>293</v>
      </c>
      <c r="I13" s="24">
        <v>129</v>
      </c>
      <c r="J13" s="24">
        <v>156</v>
      </c>
      <c r="K13" s="67">
        <f t="shared" si="2"/>
        <v>285</v>
      </c>
      <c r="L13" s="24">
        <v>155</v>
      </c>
      <c r="M13" s="24">
        <v>162</v>
      </c>
      <c r="N13" s="67">
        <f t="shared" si="3"/>
        <v>317</v>
      </c>
      <c r="O13" s="24">
        <v>167</v>
      </c>
      <c r="P13" s="24">
        <v>162</v>
      </c>
      <c r="Q13" s="67">
        <f t="shared" si="4"/>
        <v>329</v>
      </c>
      <c r="R13" s="24">
        <v>180</v>
      </c>
      <c r="S13" s="24">
        <v>190</v>
      </c>
      <c r="T13" s="31">
        <f t="shared" si="5"/>
        <v>1933</v>
      </c>
    </row>
    <row r="14" spans="1:20" s="34" customFormat="1" ht="12.75">
      <c r="A14" s="27"/>
      <c r="B14" s="41" t="s">
        <v>91</v>
      </c>
      <c r="C14" s="40">
        <v>155</v>
      </c>
      <c r="D14" s="24">
        <v>178</v>
      </c>
      <c r="E14" s="67">
        <f t="shared" si="0"/>
        <v>333</v>
      </c>
      <c r="F14" s="24">
        <v>220</v>
      </c>
      <c r="G14" s="24">
        <v>173</v>
      </c>
      <c r="H14" s="67">
        <f t="shared" si="1"/>
        <v>393</v>
      </c>
      <c r="I14" s="24">
        <v>127</v>
      </c>
      <c r="J14" s="24">
        <v>120</v>
      </c>
      <c r="K14" s="67">
        <f t="shared" si="2"/>
        <v>247</v>
      </c>
      <c r="L14" s="24">
        <v>160</v>
      </c>
      <c r="M14" s="24">
        <v>150</v>
      </c>
      <c r="N14" s="67">
        <f t="shared" si="3"/>
        <v>310</v>
      </c>
      <c r="O14" s="24">
        <v>140</v>
      </c>
      <c r="P14" s="24">
        <v>129</v>
      </c>
      <c r="Q14" s="67">
        <f t="shared" si="4"/>
        <v>269</v>
      </c>
      <c r="R14" s="24">
        <v>173</v>
      </c>
      <c r="S14" s="24">
        <v>114</v>
      </c>
      <c r="T14" s="31">
        <f t="shared" si="5"/>
        <v>1839</v>
      </c>
    </row>
    <row r="15" spans="1:20" s="34" customFormat="1" ht="12.75">
      <c r="A15" s="27"/>
      <c r="B15" s="39" t="s">
        <v>83</v>
      </c>
      <c r="C15" s="40">
        <v>192</v>
      </c>
      <c r="D15" s="24">
        <v>147</v>
      </c>
      <c r="E15" s="67">
        <f t="shared" si="0"/>
        <v>339</v>
      </c>
      <c r="F15" s="24">
        <v>158</v>
      </c>
      <c r="G15" s="24">
        <v>106</v>
      </c>
      <c r="H15" s="67">
        <f t="shared" si="1"/>
        <v>264</v>
      </c>
      <c r="I15" s="24">
        <v>167</v>
      </c>
      <c r="J15" s="24">
        <v>112</v>
      </c>
      <c r="K15" s="67">
        <f t="shared" si="2"/>
        <v>279</v>
      </c>
      <c r="L15" s="24">
        <v>159</v>
      </c>
      <c r="M15" s="24">
        <v>158</v>
      </c>
      <c r="N15" s="67">
        <f t="shared" si="3"/>
        <v>317</v>
      </c>
      <c r="O15" s="24">
        <v>144</v>
      </c>
      <c r="P15" s="24">
        <v>154</v>
      </c>
      <c r="Q15" s="67">
        <f t="shared" si="4"/>
        <v>298</v>
      </c>
      <c r="R15" s="24">
        <v>121</v>
      </c>
      <c r="S15" s="24">
        <v>167</v>
      </c>
      <c r="T15" s="31">
        <f t="shared" si="5"/>
        <v>1785</v>
      </c>
    </row>
    <row r="16" spans="1:20" s="34" customFormat="1" ht="12.75" hidden="1">
      <c r="A16" s="27"/>
      <c r="B16" s="41"/>
      <c r="C16" s="40"/>
      <c r="D16" s="24"/>
      <c r="E16" s="67">
        <f aca="true" t="shared" si="6" ref="E16:E37">SUM(C16:D16)</f>
        <v>0</v>
      </c>
      <c r="F16" s="24"/>
      <c r="G16" s="24"/>
      <c r="H16" s="67">
        <f aca="true" t="shared" si="7" ref="H16:H37">SUM(F16:G16)</f>
        <v>0</v>
      </c>
      <c r="I16" s="24"/>
      <c r="J16" s="24"/>
      <c r="K16" s="67">
        <f aca="true" t="shared" si="8" ref="K16:K37">SUM(I16:J16)</f>
        <v>0</v>
      </c>
      <c r="L16" s="24"/>
      <c r="M16" s="24"/>
      <c r="N16" s="67">
        <f aca="true" t="shared" si="9" ref="N16:N37">SUM(L16:M16)</f>
        <v>0</v>
      </c>
      <c r="O16" s="24"/>
      <c r="P16" s="24"/>
      <c r="Q16" s="67">
        <f aca="true" t="shared" si="10" ref="Q16:Q37">SUM(O16:P16)</f>
        <v>0</v>
      </c>
      <c r="R16" s="24"/>
      <c r="S16" s="24"/>
      <c r="T16" s="31">
        <f aca="true" t="shared" si="11" ref="T16:T37">E16+H16+K16+N16+Q16+R16+S16</f>
        <v>0</v>
      </c>
    </row>
    <row r="17" spans="1:20" ht="12.75" hidden="1">
      <c r="A17" s="27"/>
      <c r="B17" s="39"/>
      <c r="C17" s="40"/>
      <c r="D17" s="24"/>
      <c r="E17" s="67">
        <f t="shared" si="6"/>
        <v>0</v>
      </c>
      <c r="F17" s="24"/>
      <c r="G17" s="24"/>
      <c r="H17" s="67">
        <f t="shared" si="7"/>
        <v>0</v>
      </c>
      <c r="I17" s="24"/>
      <c r="J17" s="24"/>
      <c r="K17" s="67">
        <f t="shared" si="8"/>
        <v>0</v>
      </c>
      <c r="L17" s="24"/>
      <c r="M17" s="24"/>
      <c r="N17" s="67">
        <f t="shared" si="9"/>
        <v>0</v>
      </c>
      <c r="O17" s="24"/>
      <c r="P17" s="24"/>
      <c r="Q17" s="67">
        <f t="shared" si="10"/>
        <v>0</v>
      </c>
      <c r="R17" s="24"/>
      <c r="S17" s="24"/>
      <c r="T17" s="31">
        <f t="shared" si="11"/>
        <v>0</v>
      </c>
    </row>
    <row r="18" spans="1:20" ht="12.75" hidden="1">
      <c r="A18" s="27"/>
      <c r="B18" s="39"/>
      <c r="C18" s="40"/>
      <c r="D18" s="24"/>
      <c r="E18" s="67">
        <f t="shared" si="6"/>
        <v>0</v>
      </c>
      <c r="F18" s="24"/>
      <c r="G18" s="24"/>
      <c r="H18" s="67">
        <f t="shared" si="7"/>
        <v>0</v>
      </c>
      <c r="I18" s="24"/>
      <c r="J18" s="24"/>
      <c r="K18" s="67">
        <f t="shared" si="8"/>
        <v>0</v>
      </c>
      <c r="L18" s="24"/>
      <c r="M18" s="24"/>
      <c r="N18" s="67">
        <f t="shared" si="9"/>
        <v>0</v>
      </c>
      <c r="O18" s="24"/>
      <c r="P18" s="24"/>
      <c r="Q18" s="67">
        <f t="shared" si="10"/>
        <v>0</v>
      </c>
      <c r="R18" s="24"/>
      <c r="S18" s="24"/>
      <c r="T18" s="31">
        <f t="shared" si="11"/>
        <v>0</v>
      </c>
    </row>
    <row r="19" spans="1:20" s="34" customFormat="1" ht="12.75" hidden="1">
      <c r="A19" s="27"/>
      <c r="B19" s="39"/>
      <c r="C19" s="40"/>
      <c r="D19" s="24"/>
      <c r="E19" s="67">
        <f t="shared" si="6"/>
        <v>0</v>
      </c>
      <c r="F19" s="24"/>
      <c r="G19" s="24"/>
      <c r="H19" s="67">
        <f t="shared" si="7"/>
        <v>0</v>
      </c>
      <c r="I19" s="24"/>
      <c r="J19" s="24"/>
      <c r="K19" s="67">
        <f t="shared" si="8"/>
        <v>0</v>
      </c>
      <c r="L19" s="24"/>
      <c r="M19" s="24"/>
      <c r="N19" s="67">
        <f t="shared" si="9"/>
        <v>0</v>
      </c>
      <c r="O19" s="24"/>
      <c r="P19" s="24"/>
      <c r="Q19" s="67">
        <f t="shared" si="10"/>
        <v>0</v>
      </c>
      <c r="R19" s="24"/>
      <c r="S19" s="24"/>
      <c r="T19" s="31">
        <f t="shared" si="11"/>
        <v>0</v>
      </c>
    </row>
    <row r="20" spans="1:20" ht="12.75" hidden="1">
      <c r="A20" s="27"/>
      <c r="B20" s="39"/>
      <c r="C20" s="40"/>
      <c r="D20" s="24"/>
      <c r="E20" s="67">
        <f t="shared" si="6"/>
        <v>0</v>
      </c>
      <c r="F20" s="24"/>
      <c r="G20" s="24"/>
      <c r="H20" s="67">
        <f t="shared" si="7"/>
        <v>0</v>
      </c>
      <c r="I20" s="24"/>
      <c r="J20" s="24"/>
      <c r="K20" s="67">
        <f t="shared" si="8"/>
        <v>0</v>
      </c>
      <c r="L20" s="24"/>
      <c r="M20" s="24"/>
      <c r="N20" s="67">
        <f t="shared" si="9"/>
        <v>0</v>
      </c>
      <c r="O20" s="24"/>
      <c r="P20" s="24"/>
      <c r="Q20" s="67">
        <f t="shared" si="10"/>
        <v>0</v>
      </c>
      <c r="R20" s="24"/>
      <c r="S20" s="24"/>
      <c r="T20" s="31">
        <f t="shared" si="11"/>
        <v>0</v>
      </c>
    </row>
    <row r="21" spans="1:20" ht="12.75" hidden="1">
      <c r="A21" s="27"/>
      <c r="B21" s="39"/>
      <c r="C21" s="40"/>
      <c r="D21" s="24"/>
      <c r="E21" s="67">
        <f t="shared" si="6"/>
        <v>0</v>
      </c>
      <c r="F21" s="24"/>
      <c r="G21" s="24"/>
      <c r="H21" s="67">
        <f t="shared" si="7"/>
        <v>0</v>
      </c>
      <c r="I21" s="24"/>
      <c r="J21" s="24"/>
      <c r="K21" s="67">
        <f t="shared" si="8"/>
        <v>0</v>
      </c>
      <c r="L21" s="24"/>
      <c r="M21" s="24"/>
      <c r="N21" s="67">
        <f t="shared" si="9"/>
        <v>0</v>
      </c>
      <c r="O21" s="24"/>
      <c r="P21" s="24"/>
      <c r="Q21" s="67">
        <f t="shared" si="10"/>
        <v>0</v>
      </c>
      <c r="R21" s="24"/>
      <c r="S21" s="24"/>
      <c r="T21" s="31">
        <f t="shared" si="11"/>
        <v>0</v>
      </c>
    </row>
    <row r="22" spans="1:20" ht="12.75" hidden="1">
      <c r="A22" s="27"/>
      <c r="B22" s="41"/>
      <c r="C22" s="40"/>
      <c r="D22" s="24"/>
      <c r="E22" s="67">
        <f t="shared" si="6"/>
        <v>0</v>
      </c>
      <c r="F22" s="24"/>
      <c r="G22" s="24"/>
      <c r="H22" s="67">
        <f t="shared" si="7"/>
        <v>0</v>
      </c>
      <c r="I22" s="24"/>
      <c r="J22" s="24"/>
      <c r="K22" s="67">
        <f t="shared" si="8"/>
        <v>0</v>
      </c>
      <c r="L22" s="24"/>
      <c r="M22" s="24"/>
      <c r="N22" s="67">
        <f t="shared" si="9"/>
        <v>0</v>
      </c>
      <c r="O22" s="24"/>
      <c r="P22" s="24"/>
      <c r="Q22" s="67">
        <f t="shared" si="10"/>
        <v>0</v>
      </c>
      <c r="R22" s="24"/>
      <c r="S22" s="24"/>
      <c r="T22" s="31">
        <f t="shared" si="11"/>
        <v>0</v>
      </c>
    </row>
    <row r="23" spans="1:20" ht="12.75" hidden="1">
      <c r="A23" s="27"/>
      <c r="B23" s="41"/>
      <c r="C23" s="40"/>
      <c r="D23" s="24"/>
      <c r="E23" s="67">
        <f t="shared" si="6"/>
        <v>0</v>
      </c>
      <c r="F23" s="24"/>
      <c r="G23" s="24"/>
      <c r="H23" s="67">
        <f t="shared" si="7"/>
        <v>0</v>
      </c>
      <c r="I23" s="24"/>
      <c r="J23" s="24"/>
      <c r="K23" s="67">
        <f t="shared" si="8"/>
        <v>0</v>
      </c>
      <c r="L23" s="24"/>
      <c r="M23" s="24"/>
      <c r="N23" s="67">
        <f t="shared" si="9"/>
        <v>0</v>
      </c>
      <c r="O23" s="24"/>
      <c r="P23" s="24"/>
      <c r="Q23" s="67">
        <f t="shared" si="10"/>
        <v>0</v>
      </c>
      <c r="R23" s="24"/>
      <c r="S23" s="24"/>
      <c r="T23" s="31">
        <f t="shared" si="11"/>
        <v>0</v>
      </c>
    </row>
    <row r="24" spans="1:20" ht="12.75" hidden="1">
      <c r="A24" s="27"/>
      <c r="B24" s="39"/>
      <c r="C24" s="40"/>
      <c r="D24" s="24"/>
      <c r="E24" s="67">
        <f t="shared" si="6"/>
        <v>0</v>
      </c>
      <c r="F24" s="24"/>
      <c r="G24" s="24"/>
      <c r="H24" s="67">
        <f t="shared" si="7"/>
        <v>0</v>
      </c>
      <c r="I24" s="24"/>
      <c r="J24" s="24"/>
      <c r="K24" s="67">
        <f t="shared" si="8"/>
        <v>0</v>
      </c>
      <c r="L24" s="24"/>
      <c r="M24" s="24"/>
      <c r="N24" s="67">
        <f t="shared" si="9"/>
        <v>0</v>
      </c>
      <c r="O24" s="24"/>
      <c r="P24" s="24"/>
      <c r="Q24" s="67">
        <f t="shared" si="10"/>
        <v>0</v>
      </c>
      <c r="R24" s="24"/>
      <c r="S24" s="24"/>
      <c r="T24" s="31">
        <f t="shared" si="11"/>
        <v>0</v>
      </c>
    </row>
    <row r="25" spans="1:20" ht="12.75" hidden="1">
      <c r="A25" s="27"/>
      <c r="B25" s="39"/>
      <c r="C25" s="40"/>
      <c r="D25" s="24"/>
      <c r="E25" s="67">
        <f t="shared" si="6"/>
        <v>0</v>
      </c>
      <c r="F25" s="24"/>
      <c r="G25" s="24"/>
      <c r="H25" s="67">
        <f t="shared" si="7"/>
        <v>0</v>
      </c>
      <c r="I25" s="24"/>
      <c r="J25" s="24"/>
      <c r="K25" s="67">
        <f t="shared" si="8"/>
        <v>0</v>
      </c>
      <c r="L25" s="24"/>
      <c r="M25" s="24"/>
      <c r="N25" s="67">
        <f t="shared" si="9"/>
        <v>0</v>
      </c>
      <c r="O25" s="24"/>
      <c r="P25" s="24"/>
      <c r="Q25" s="67">
        <f t="shared" si="10"/>
        <v>0</v>
      </c>
      <c r="R25" s="24"/>
      <c r="S25" s="24"/>
      <c r="T25" s="31">
        <f t="shared" si="11"/>
        <v>0</v>
      </c>
    </row>
    <row r="26" spans="1:20" ht="12.75" hidden="1">
      <c r="A26" s="27"/>
      <c r="B26" s="41"/>
      <c r="C26" s="40"/>
      <c r="D26" s="24"/>
      <c r="E26" s="67">
        <f t="shared" si="6"/>
        <v>0</v>
      </c>
      <c r="F26" s="24"/>
      <c r="G26" s="24"/>
      <c r="H26" s="67">
        <f t="shared" si="7"/>
        <v>0</v>
      </c>
      <c r="I26" s="24"/>
      <c r="J26" s="24"/>
      <c r="K26" s="67">
        <f t="shared" si="8"/>
        <v>0</v>
      </c>
      <c r="L26" s="24"/>
      <c r="M26" s="24"/>
      <c r="N26" s="67">
        <f t="shared" si="9"/>
        <v>0</v>
      </c>
      <c r="O26" s="24"/>
      <c r="P26" s="24"/>
      <c r="Q26" s="67">
        <f t="shared" si="10"/>
        <v>0</v>
      </c>
      <c r="R26" s="24"/>
      <c r="S26" s="24"/>
      <c r="T26" s="31">
        <f t="shared" si="11"/>
        <v>0</v>
      </c>
    </row>
    <row r="27" spans="1:20" ht="12.75" hidden="1">
      <c r="A27" s="27"/>
      <c r="B27" s="41"/>
      <c r="C27" s="40"/>
      <c r="D27" s="24"/>
      <c r="E27" s="67">
        <f t="shared" si="6"/>
        <v>0</v>
      </c>
      <c r="F27" s="24"/>
      <c r="G27" s="24"/>
      <c r="H27" s="67">
        <f t="shared" si="7"/>
        <v>0</v>
      </c>
      <c r="I27" s="24"/>
      <c r="J27" s="24"/>
      <c r="K27" s="67">
        <f t="shared" si="8"/>
        <v>0</v>
      </c>
      <c r="L27" s="24"/>
      <c r="M27" s="24"/>
      <c r="N27" s="67">
        <f t="shared" si="9"/>
        <v>0</v>
      </c>
      <c r="O27" s="24"/>
      <c r="P27" s="24"/>
      <c r="Q27" s="67">
        <f t="shared" si="10"/>
        <v>0</v>
      </c>
      <c r="R27" s="24"/>
      <c r="S27" s="24"/>
      <c r="T27" s="31">
        <f t="shared" si="11"/>
        <v>0</v>
      </c>
    </row>
    <row r="28" spans="1:20" ht="12.75" hidden="1">
      <c r="A28" s="27"/>
      <c r="B28" s="41"/>
      <c r="C28" s="40"/>
      <c r="D28" s="24"/>
      <c r="E28" s="67">
        <f t="shared" si="6"/>
        <v>0</v>
      </c>
      <c r="F28" s="24"/>
      <c r="G28" s="24"/>
      <c r="H28" s="67">
        <f t="shared" si="7"/>
        <v>0</v>
      </c>
      <c r="I28" s="24"/>
      <c r="J28" s="24"/>
      <c r="K28" s="67">
        <f t="shared" si="8"/>
        <v>0</v>
      </c>
      <c r="L28" s="24"/>
      <c r="M28" s="24"/>
      <c r="N28" s="67">
        <f t="shared" si="9"/>
        <v>0</v>
      </c>
      <c r="O28" s="24"/>
      <c r="P28" s="24"/>
      <c r="Q28" s="67">
        <f t="shared" si="10"/>
        <v>0</v>
      </c>
      <c r="R28" s="24"/>
      <c r="S28" s="24"/>
      <c r="T28" s="31">
        <f t="shared" si="11"/>
        <v>0</v>
      </c>
    </row>
    <row r="29" spans="1:20" ht="12.75" hidden="1">
      <c r="A29" s="27"/>
      <c r="B29" s="41"/>
      <c r="C29" s="24"/>
      <c r="D29" s="24"/>
      <c r="E29" s="67">
        <f t="shared" si="6"/>
        <v>0</v>
      </c>
      <c r="F29" s="24"/>
      <c r="G29" s="24"/>
      <c r="H29" s="67">
        <f t="shared" si="7"/>
        <v>0</v>
      </c>
      <c r="I29" s="24"/>
      <c r="J29" s="24"/>
      <c r="K29" s="67">
        <f t="shared" si="8"/>
        <v>0</v>
      </c>
      <c r="L29" s="24"/>
      <c r="M29" s="24"/>
      <c r="N29" s="67">
        <f t="shared" si="9"/>
        <v>0</v>
      </c>
      <c r="O29" s="24"/>
      <c r="P29" s="24"/>
      <c r="Q29" s="67">
        <f t="shared" si="10"/>
        <v>0</v>
      </c>
      <c r="R29" s="24"/>
      <c r="S29" s="24"/>
      <c r="T29" s="31">
        <f t="shared" si="11"/>
        <v>0</v>
      </c>
    </row>
    <row r="30" spans="1:20" ht="12.75" hidden="1">
      <c r="A30" s="27"/>
      <c r="B30" s="39"/>
      <c r="C30" s="40"/>
      <c r="D30" s="24"/>
      <c r="E30" s="67">
        <f t="shared" si="6"/>
        <v>0</v>
      </c>
      <c r="F30" s="24"/>
      <c r="G30" s="24"/>
      <c r="H30" s="67">
        <f t="shared" si="7"/>
        <v>0</v>
      </c>
      <c r="I30" s="24"/>
      <c r="J30" s="24"/>
      <c r="K30" s="67">
        <f t="shared" si="8"/>
        <v>0</v>
      </c>
      <c r="L30" s="24"/>
      <c r="M30" s="24"/>
      <c r="N30" s="67">
        <f t="shared" si="9"/>
        <v>0</v>
      </c>
      <c r="O30" s="24"/>
      <c r="P30" s="24"/>
      <c r="Q30" s="67">
        <f t="shared" si="10"/>
        <v>0</v>
      </c>
      <c r="R30" s="24"/>
      <c r="S30" s="24"/>
      <c r="T30" s="31">
        <f t="shared" si="11"/>
        <v>0</v>
      </c>
    </row>
    <row r="31" spans="1:20" ht="12.75" hidden="1">
      <c r="A31" s="27"/>
      <c r="B31" s="39"/>
      <c r="C31" s="40"/>
      <c r="D31" s="24"/>
      <c r="E31" s="67">
        <f t="shared" si="6"/>
        <v>0</v>
      </c>
      <c r="F31" s="24"/>
      <c r="G31" s="24"/>
      <c r="H31" s="67">
        <f t="shared" si="7"/>
        <v>0</v>
      </c>
      <c r="I31" s="24"/>
      <c r="J31" s="24"/>
      <c r="K31" s="67">
        <f t="shared" si="8"/>
        <v>0</v>
      </c>
      <c r="L31" s="24"/>
      <c r="M31" s="24"/>
      <c r="N31" s="67">
        <f t="shared" si="9"/>
        <v>0</v>
      </c>
      <c r="O31" s="24"/>
      <c r="P31" s="24"/>
      <c r="Q31" s="67">
        <f t="shared" si="10"/>
        <v>0</v>
      </c>
      <c r="R31" s="24"/>
      <c r="S31" s="24"/>
      <c r="T31" s="31">
        <f t="shared" si="11"/>
        <v>0</v>
      </c>
    </row>
    <row r="32" spans="1:20" ht="12.75" hidden="1">
      <c r="A32" s="27"/>
      <c r="B32" s="41"/>
      <c r="C32" s="40"/>
      <c r="D32" s="24"/>
      <c r="E32" s="67">
        <f t="shared" si="6"/>
        <v>0</v>
      </c>
      <c r="F32" s="24"/>
      <c r="G32" s="24"/>
      <c r="H32" s="67">
        <f t="shared" si="7"/>
        <v>0</v>
      </c>
      <c r="I32" s="24"/>
      <c r="J32" s="24"/>
      <c r="K32" s="67">
        <f t="shared" si="8"/>
        <v>0</v>
      </c>
      <c r="L32" s="24"/>
      <c r="M32" s="24"/>
      <c r="N32" s="67">
        <f t="shared" si="9"/>
        <v>0</v>
      </c>
      <c r="O32" s="24"/>
      <c r="P32" s="24"/>
      <c r="Q32" s="67">
        <f t="shared" si="10"/>
        <v>0</v>
      </c>
      <c r="R32" s="24"/>
      <c r="S32" s="24"/>
      <c r="T32" s="31">
        <f t="shared" si="11"/>
        <v>0</v>
      </c>
    </row>
    <row r="33" spans="1:20" ht="12.75" hidden="1">
      <c r="A33" s="27"/>
      <c r="B33" s="39"/>
      <c r="C33" s="40"/>
      <c r="D33" s="24"/>
      <c r="E33" s="67">
        <f t="shared" si="6"/>
        <v>0</v>
      </c>
      <c r="F33" s="24"/>
      <c r="G33" s="24"/>
      <c r="H33" s="67">
        <f t="shared" si="7"/>
        <v>0</v>
      </c>
      <c r="I33" s="24"/>
      <c r="J33" s="24"/>
      <c r="K33" s="67">
        <f t="shared" si="8"/>
        <v>0</v>
      </c>
      <c r="L33" s="24"/>
      <c r="M33" s="24"/>
      <c r="N33" s="67">
        <f t="shared" si="9"/>
        <v>0</v>
      </c>
      <c r="O33" s="24"/>
      <c r="P33" s="24"/>
      <c r="Q33" s="67">
        <f t="shared" si="10"/>
        <v>0</v>
      </c>
      <c r="R33" s="24"/>
      <c r="S33" s="24"/>
      <c r="T33" s="31">
        <f t="shared" si="11"/>
        <v>0</v>
      </c>
    </row>
    <row r="34" spans="1:20" ht="12.75" hidden="1">
      <c r="A34" s="27"/>
      <c r="B34" s="39"/>
      <c r="C34" s="40"/>
      <c r="D34" s="24"/>
      <c r="E34" s="67">
        <f t="shared" si="6"/>
        <v>0</v>
      </c>
      <c r="F34" s="24"/>
      <c r="G34" s="24"/>
      <c r="H34" s="67">
        <f t="shared" si="7"/>
        <v>0</v>
      </c>
      <c r="I34" s="24"/>
      <c r="J34" s="24"/>
      <c r="K34" s="67">
        <f t="shared" si="8"/>
        <v>0</v>
      </c>
      <c r="L34" s="24"/>
      <c r="M34" s="24"/>
      <c r="N34" s="67">
        <f t="shared" si="9"/>
        <v>0</v>
      </c>
      <c r="O34" s="24"/>
      <c r="P34" s="24"/>
      <c r="Q34" s="67">
        <f t="shared" si="10"/>
        <v>0</v>
      </c>
      <c r="R34" s="24"/>
      <c r="S34" s="24"/>
      <c r="T34" s="31">
        <f t="shared" si="11"/>
        <v>0</v>
      </c>
    </row>
    <row r="35" spans="1:20" ht="12.75" hidden="1">
      <c r="A35" s="27"/>
      <c r="B35" s="39"/>
      <c r="C35" s="40"/>
      <c r="D35" s="24"/>
      <c r="E35" s="67">
        <f t="shared" si="6"/>
        <v>0</v>
      </c>
      <c r="F35" s="24"/>
      <c r="G35" s="24"/>
      <c r="H35" s="67">
        <f t="shared" si="7"/>
        <v>0</v>
      </c>
      <c r="I35" s="24"/>
      <c r="J35" s="24"/>
      <c r="K35" s="67">
        <f t="shared" si="8"/>
        <v>0</v>
      </c>
      <c r="L35" s="24"/>
      <c r="M35" s="24"/>
      <c r="N35" s="67">
        <f t="shared" si="9"/>
        <v>0</v>
      </c>
      <c r="O35" s="24"/>
      <c r="P35" s="24"/>
      <c r="Q35" s="67">
        <f t="shared" si="10"/>
        <v>0</v>
      </c>
      <c r="R35" s="24"/>
      <c r="S35" s="24"/>
      <c r="T35" s="31">
        <f t="shared" si="11"/>
        <v>0</v>
      </c>
    </row>
    <row r="36" spans="1:20" ht="12.75" hidden="1">
      <c r="A36" s="27"/>
      <c r="B36" s="39"/>
      <c r="C36" s="40"/>
      <c r="D36" s="24"/>
      <c r="E36" s="67">
        <f t="shared" si="6"/>
        <v>0</v>
      </c>
      <c r="F36" s="24"/>
      <c r="G36" s="24"/>
      <c r="H36" s="67">
        <f t="shared" si="7"/>
        <v>0</v>
      </c>
      <c r="I36" s="24"/>
      <c r="J36" s="24"/>
      <c r="K36" s="67">
        <f t="shared" si="8"/>
        <v>0</v>
      </c>
      <c r="L36" s="24"/>
      <c r="M36" s="24"/>
      <c r="N36" s="67">
        <f t="shared" si="9"/>
        <v>0</v>
      </c>
      <c r="O36" s="24"/>
      <c r="P36" s="24"/>
      <c r="Q36" s="67">
        <f t="shared" si="10"/>
        <v>0</v>
      </c>
      <c r="R36" s="24"/>
      <c r="S36" s="24"/>
      <c r="T36" s="31">
        <f t="shared" si="11"/>
        <v>0</v>
      </c>
    </row>
    <row r="37" spans="1:20" ht="12.75" hidden="1">
      <c r="A37" s="27"/>
      <c r="B37" s="39"/>
      <c r="C37" s="40"/>
      <c r="D37" s="24"/>
      <c r="E37" s="67">
        <f t="shared" si="6"/>
        <v>0</v>
      </c>
      <c r="F37" s="24"/>
      <c r="G37" s="24"/>
      <c r="H37" s="67">
        <f t="shared" si="7"/>
        <v>0</v>
      </c>
      <c r="I37" s="24"/>
      <c r="J37" s="24"/>
      <c r="K37" s="67">
        <f t="shared" si="8"/>
        <v>0</v>
      </c>
      <c r="L37" s="24"/>
      <c r="M37" s="24"/>
      <c r="N37" s="67">
        <f t="shared" si="9"/>
        <v>0</v>
      </c>
      <c r="O37" s="24"/>
      <c r="P37" s="24"/>
      <c r="Q37" s="67">
        <f t="shared" si="10"/>
        <v>0</v>
      </c>
      <c r="R37" s="24"/>
      <c r="S37" s="24"/>
      <c r="T37" s="31">
        <f t="shared" si="11"/>
        <v>0</v>
      </c>
    </row>
    <row r="38" spans="1:20" ht="12.75" hidden="1">
      <c r="A38" s="27"/>
      <c r="B38" s="39"/>
      <c r="C38" s="40"/>
      <c r="D38" s="24"/>
      <c r="E38" s="67">
        <f aca="true" t="shared" si="12" ref="E38:E69">SUM(C38:D38)</f>
        <v>0</v>
      </c>
      <c r="F38" s="24"/>
      <c r="G38" s="24"/>
      <c r="H38" s="67">
        <f aca="true" t="shared" si="13" ref="H38:H69">SUM(F38:G38)</f>
        <v>0</v>
      </c>
      <c r="I38" s="24"/>
      <c r="J38" s="24"/>
      <c r="K38" s="67">
        <f aca="true" t="shared" si="14" ref="K38:K69">SUM(I38:J38)</f>
        <v>0</v>
      </c>
      <c r="L38" s="24"/>
      <c r="M38" s="24"/>
      <c r="N38" s="67">
        <f aca="true" t="shared" si="15" ref="N38:N69">SUM(L38:M38)</f>
        <v>0</v>
      </c>
      <c r="O38" s="24"/>
      <c r="P38" s="24"/>
      <c r="Q38" s="67">
        <f aca="true" t="shared" si="16" ref="Q38:Q69">SUM(O38:P38)</f>
        <v>0</v>
      </c>
      <c r="R38" s="24"/>
      <c r="S38" s="24"/>
      <c r="T38" s="31">
        <f aca="true" t="shared" si="17" ref="T38:T68">E38+H38+K38+N38+Q38+R38+S38</f>
        <v>0</v>
      </c>
    </row>
    <row r="39" spans="1:20" ht="12.75" hidden="1">
      <c r="A39" s="27"/>
      <c r="B39" s="39"/>
      <c r="C39" s="40"/>
      <c r="D39" s="24"/>
      <c r="E39" s="67">
        <f t="shared" si="12"/>
        <v>0</v>
      </c>
      <c r="F39" s="24"/>
      <c r="G39" s="24"/>
      <c r="H39" s="67">
        <f t="shared" si="13"/>
        <v>0</v>
      </c>
      <c r="I39" s="24"/>
      <c r="J39" s="24"/>
      <c r="K39" s="67">
        <f t="shared" si="14"/>
        <v>0</v>
      </c>
      <c r="L39" s="24"/>
      <c r="M39" s="24"/>
      <c r="N39" s="67">
        <f t="shared" si="15"/>
        <v>0</v>
      </c>
      <c r="O39" s="24"/>
      <c r="P39" s="24"/>
      <c r="Q39" s="67">
        <f t="shared" si="16"/>
        <v>0</v>
      </c>
      <c r="R39" s="24"/>
      <c r="S39" s="24"/>
      <c r="T39" s="31">
        <f t="shared" si="17"/>
        <v>0</v>
      </c>
    </row>
    <row r="40" spans="1:20" ht="12.75" hidden="1">
      <c r="A40" s="27"/>
      <c r="B40" s="41"/>
      <c r="C40" s="40"/>
      <c r="D40" s="24"/>
      <c r="E40" s="67">
        <f t="shared" si="12"/>
        <v>0</v>
      </c>
      <c r="F40" s="24"/>
      <c r="G40" s="24"/>
      <c r="H40" s="67">
        <f t="shared" si="13"/>
        <v>0</v>
      </c>
      <c r="I40" s="24"/>
      <c r="J40" s="24"/>
      <c r="K40" s="67">
        <f t="shared" si="14"/>
        <v>0</v>
      </c>
      <c r="L40" s="24"/>
      <c r="M40" s="24"/>
      <c r="N40" s="67">
        <f t="shared" si="15"/>
        <v>0</v>
      </c>
      <c r="O40" s="24"/>
      <c r="P40" s="24"/>
      <c r="Q40" s="67">
        <f t="shared" si="16"/>
        <v>0</v>
      </c>
      <c r="R40" s="24"/>
      <c r="S40" s="24"/>
      <c r="T40" s="31">
        <f t="shared" si="17"/>
        <v>0</v>
      </c>
    </row>
    <row r="41" spans="1:20" ht="12.75" hidden="1">
      <c r="A41" s="27"/>
      <c r="B41" s="39"/>
      <c r="C41" s="40"/>
      <c r="D41" s="24"/>
      <c r="E41" s="67">
        <f t="shared" si="12"/>
        <v>0</v>
      </c>
      <c r="F41" s="24"/>
      <c r="G41" s="24"/>
      <c r="H41" s="67">
        <f t="shared" si="13"/>
        <v>0</v>
      </c>
      <c r="I41" s="24"/>
      <c r="J41" s="24"/>
      <c r="K41" s="67">
        <f t="shared" si="14"/>
        <v>0</v>
      </c>
      <c r="L41" s="24"/>
      <c r="M41" s="24"/>
      <c r="N41" s="67">
        <f t="shared" si="15"/>
        <v>0</v>
      </c>
      <c r="O41" s="24"/>
      <c r="P41" s="24"/>
      <c r="Q41" s="67">
        <f t="shared" si="16"/>
        <v>0</v>
      </c>
      <c r="R41" s="24"/>
      <c r="S41" s="24"/>
      <c r="T41" s="31">
        <f t="shared" si="17"/>
        <v>0</v>
      </c>
    </row>
    <row r="42" spans="1:20" ht="12.75" hidden="1">
      <c r="A42" s="27"/>
      <c r="B42" s="39"/>
      <c r="C42" s="40"/>
      <c r="D42" s="24"/>
      <c r="E42" s="67">
        <f t="shared" si="12"/>
        <v>0</v>
      </c>
      <c r="F42" s="24"/>
      <c r="G42" s="24"/>
      <c r="H42" s="67">
        <f t="shared" si="13"/>
        <v>0</v>
      </c>
      <c r="I42" s="24"/>
      <c r="J42" s="24"/>
      <c r="K42" s="67">
        <f t="shared" si="14"/>
        <v>0</v>
      </c>
      <c r="L42" s="24"/>
      <c r="M42" s="24"/>
      <c r="N42" s="67">
        <f t="shared" si="15"/>
        <v>0</v>
      </c>
      <c r="O42" s="24"/>
      <c r="P42" s="24"/>
      <c r="Q42" s="67">
        <f t="shared" si="16"/>
        <v>0</v>
      </c>
      <c r="R42" s="24"/>
      <c r="S42" s="24"/>
      <c r="T42" s="31">
        <f t="shared" si="17"/>
        <v>0</v>
      </c>
    </row>
    <row r="43" spans="1:20" ht="12.75" hidden="1">
      <c r="A43" s="27"/>
      <c r="B43" s="39"/>
      <c r="C43" s="40"/>
      <c r="D43" s="24"/>
      <c r="E43" s="67">
        <f t="shared" si="12"/>
        <v>0</v>
      </c>
      <c r="F43" s="24"/>
      <c r="G43" s="24"/>
      <c r="H43" s="67">
        <f t="shared" si="13"/>
        <v>0</v>
      </c>
      <c r="I43" s="24"/>
      <c r="J43" s="24"/>
      <c r="K43" s="67">
        <f t="shared" si="14"/>
        <v>0</v>
      </c>
      <c r="L43" s="24"/>
      <c r="M43" s="24"/>
      <c r="N43" s="67">
        <f t="shared" si="15"/>
        <v>0</v>
      </c>
      <c r="O43" s="24"/>
      <c r="P43" s="24"/>
      <c r="Q43" s="67">
        <f t="shared" si="16"/>
        <v>0</v>
      </c>
      <c r="R43" s="24"/>
      <c r="S43" s="24"/>
      <c r="T43" s="31">
        <f t="shared" si="17"/>
        <v>0</v>
      </c>
    </row>
    <row r="44" spans="1:20" ht="12.75" hidden="1">
      <c r="A44" s="27"/>
      <c r="B44" s="41"/>
      <c r="C44" s="40"/>
      <c r="D44" s="24"/>
      <c r="E44" s="67">
        <f t="shared" si="12"/>
        <v>0</v>
      </c>
      <c r="F44" s="24"/>
      <c r="G44" s="24"/>
      <c r="H44" s="67">
        <f t="shared" si="13"/>
        <v>0</v>
      </c>
      <c r="I44" s="24"/>
      <c r="J44" s="24"/>
      <c r="K44" s="67">
        <f t="shared" si="14"/>
        <v>0</v>
      </c>
      <c r="L44" s="24"/>
      <c r="M44" s="24"/>
      <c r="N44" s="67">
        <f t="shared" si="15"/>
        <v>0</v>
      </c>
      <c r="O44" s="24"/>
      <c r="P44" s="24"/>
      <c r="Q44" s="67">
        <f t="shared" si="16"/>
        <v>0</v>
      </c>
      <c r="R44" s="24"/>
      <c r="S44" s="24"/>
      <c r="T44" s="31">
        <f t="shared" si="17"/>
        <v>0</v>
      </c>
    </row>
    <row r="45" spans="1:20" ht="12.75" hidden="1">
      <c r="A45" s="27"/>
      <c r="B45" s="41"/>
      <c r="C45" s="40"/>
      <c r="D45" s="24"/>
      <c r="E45" s="67">
        <f t="shared" si="12"/>
        <v>0</v>
      </c>
      <c r="F45" s="24"/>
      <c r="G45" s="24"/>
      <c r="H45" s="67">
        <f t="shared" si="13"/>
        <v>0</v>
      </c>
      <c r="I45" s="24"/>
      <c r="J45" s="24"/>
      <c r="K45" s="67">
        <f t="shared" si="14"/>
        <v>0</v>
      </c>
      <c r="L45" s="24"/>
      <c r="M45" s="24"/>
      <c r="N45" s="67">
        <f t="shared" si="15"/>
        <v>0</v>
      </c>
      <c r="O45" s="24"/>
      <c r="P45" s="24"/>
      <c r="Q45" s="67">
        <f t="shared" si="16"/>
        <v>0</v>
      </c>
      <c r="R45" s="24"/>
      <c r="S45" s="24"/>
      <c r="T45" s="31">
        <f t="shared" si="17"/>
        <v>0</v>
      </c>
    </row>
    <row r="46" spans="1:20" ht="12.75" hidden="1">
      <c r="A46" s="27"/>
      <c r="B46" s="69"/>
      <c r="C46" s="35"/>
      <c r="D46" s="24"/>
      <c r="E46" s="67">
        <f t="shared" si="12"/>
        <v>0</v>
      </c>
      <c r="F46" s="24"/>
      <c r="G46" s="24"/>
      <c r="H46" s="67">
        <f t="shared" si="13"/>
        <v>0</v>
      </c>
      <c r="I46" s="24"/>
      <c r="J46" s="24"/>
      <c r="K46" s="67">
        <f t="shared" si="14"/>
        <v>0</v>
      </c>
      <c r="L46" s="24"/>
      <c r="M46" s="24"/>
      <c r="N46" s="67">
        <f t="shared" si="15"/>
        <v>0</v>
      </c>
      <c r="O46" s="24"/>
      <c r="P46" s="24"/>
      <c r="Q46" s="67">
        <f t="shared" si="16"/>
        <v>0</v>
      </c>
      <c r="R46" s="24"/>
      <c r="S46" s="24"/>
      <c r="T46" s="31">
        <f t="shared" si="17"/>
        <v>0</v>
      </c>
    </row>
    <row r="47" spans="1:20" ht="12.75" hidden="1">
      <c r="A47" s="27"/>
      <c r="B47" s="69"/>
      <c r="C47" s="35"/>
      <c r="D47" s="24"/>
      <c r="E47" s="67">
        <f t="shared" si="12"/>
        <v>0</v>
      </c>
      <c r="F47" s="24"/>
      <c r="G47" s="24"/>
      <c r="H47" s="67">
        <f t="shared" si="13"/>
        <v>0</v>
      </c>
      <c r="I47" s="24"/>
      <c r="J47" s="24"/>
      <c r="K47" s="67">
        <f t="shared" si="14"/>
        <v>0</v>
      </c>
      <c r="L47" s="24"/>
      <c r="M47" s="24"/>
      <c r="N47" s="67">
        <f t="shared" si="15"/>
        <v>0</v>
      </c>
      <c r="O47" s="24"/>
      <c r="P47" s="24"/>
      <c r="Q47" s="67">
        <f t="shared" si="16"/>
        <v>0</v>
      </c>
      <c r="R47" s="24"/>
      <c r="S47" s="24"/>
      <c r="T47" s="31">
        <f t="shared" si="17"/>
        <v>0</v>
      </c>
    </row>
    <row r="48" spans="1:20" ht="12.75" hidden="1">
      <c r="A48" s="27"/>
      <c r="B48" s="69"/>
      <c r="C48" s="35"/>
      <c r="D48" s="24"/>
      <c r="E48" s="67">
        <f t="shared" si="12"/>
        <v>0</v>
      </c>
      <c r="F48" s="24"/>
      <c r="G48" s="24"/>
      <c r="H48" s="67">
        <f t="shared" si="13"/>
        <v>0</v>
      </c>
      <c r="I48" s="24"/>
      <c r="J48" s="24"/>
      <c r="K48" s="67">
        <f t="shared" si="14"/>
        <v>0</v>
      </c>
      <c r="L48" s="24"/>
      <c r="M48" s="24"/>
      <c r="N48" s="67">
        <f t="shared" si="15"/>
        <v>0</v>
      </c>
      <c r="O48" s="24"/>
      <c r="P48" s="24"/>
      <c r="Q48" s="67">
        <f t="shared" si="16"/>
        <v>0</v>
      </c>
      <c r="R48" s="24"/>
      <c r="S48" s="24"/>
      <c r="T48" s="31">
        <f t="shared" si="17"/>
        <v>0</v>
      </c>
    </row>
    <row r="49" spans="1:20" ht="12.75" hidden="1">
      <c r="A49" s="27"/>
      <c r="B49" s="69"/>
      <c r="C49" s="35"/>
      <c r="D49" s="24"/>
      <c r="E49" s="67">
        <f t="shared" si="12"/>
        <v>0</v>
      </c>
      <c r="F49" s="24"/>
      <c r="G49" s="24"/>
      <c r="H49" s="67">
        <f t="shared" si="13"/>
        <v>0</v>
      </c>
      <c r="I49" s="24"/>
      <c r="J49" s="24"/>
      <c r="K49" s="67">
        <f t="shared" si="14"/>
        <v>0</v>
      </c>
      <c r="L49" s="24"/>
      <c r="M49" s="24"/>
      <c r="N49" s="67">
        <f t="shared" si="15"/>
        <v>0</v>
      </c>
      <c r="O49" s="24"/>
      <c r="P49" s="24"/>
      <c r="Q49" s="67">
        <f t="shared" si="16"/>
        <v>0</v>
      </c>
      <c r="R49" s="24"/>
      <c r="S49" s="24"/>
      <c r="T49" s="31">
        <f t="shared" si="17"/>
        <v>0</v>
      </c>
    </row>
    <row r="50" spans="1:20" ht="12.75" hidden="1">
      <c r="A50" s="27"/>
      <c r="B50" s="69"/>
      <c r="C50" s="35"/>
      <c r="D50" s="24"/>
      <c r="E50" s="67">
        <f t="shared" si="12"/>
        <v>0</v>
      </c>
      <c r="F50" s="24"/>
      <c r="G50" s="24"/>
      <c r="H50" s="67">
        <f t="shared" si="13"/>
        <v>0</v>
      </c>
      <c r="I50" s="24"/>
      <c r="J50" s="24"/>
      <c r="K50" s="67">
        <f t="shared" si="14"/>
        <v>0</v>
      </c>
      <c r="L50" s="24"/>
      <c r="M50" s="24"/>
      <c r="N50" s="67">
        <f t="shared" si="15"/>
        <v>0</v>
      </c>
      <c r="O50" s="24"/>
      <c r="P50" s="24"/>
      <c r="Q50" s="67">
        <f t="shared" si="16"/>
        <v>0</v>
      </c>
      <c r="R50" s="24"/>
      <c r="S50" s="24"/>
      <c r="T50" s="31">
        <f t="shared" si="17"/>
        <v>0</v>
      </c>
    </row>
    <row r="51" spans="1:20" ht="12.75" hidden="1">
      <c r="A51" s="27"/>
      <c r="B51" s="69"/>
      <c r="C51" s="35"/>
      <c r="D51" s="24"/>
      <c r="E51" s="67">
        <f t="shared" si="12"/>
        <v>0</v>
      </c>
      <c r="F51" s="24"/>
      <c r="G51" s="24"/>
      <c r="H51" s="67">
        <f t="shared" si="13"/>
        <v>0</v>
      </c>
      <c r="I51" s="24"/>
      <c r="J51" s="24"/>
      <c r="K51" s="67">
        <f t="shared" si="14"/>
        <v>0</v>
      </c>
      <c r="L51" s="24"/>
      <c r="M51" s="24"/>
      <c r="N51" s="67">
        <f t="shared" si="15"/>
        <v>0</v>
      </c>
      <c r="O51" s="24"/>
      <c r="P51" s="24"/>
      <c r="Q51" s="67">
        <f t="shared" si="16"/>
        <v>0</v>
      </c>
      <c r="R51" s="24"/>
      <c r="S51" s="24"/>
      <c r="T51" s="31">
        <f t="shared" si="17"/>
        <v>0</v>
      </c>
    </row>
    <row r="52" spans="1:20" ht="12.75" hidden="1">
      <c r="A52" s="27"/>
      <c r="B52" s="69"/>
      <c r="C52" s="35"/>
      <c r="D52" s="24"/>
      <c r="E52" s="67">
        <f t="shared" si="12"/>
        <v>0</v>
      </c>
      <c r="F52" s="24"/>
      <c r="G52" s="24"/>
      <c r="H52" s="67">
        <f t="shared" si="13"/>
        <v>0</v>
      </c>
      <c r="I52" s="24"/>
      <c r="J52" s="24"/>
      <c r="K52" s="67">
        <f t="shared" si="14"/>
        <v>0</v>
      </c>
      <c r="L52" s="24"/>
      <c r="M52" s="24"/>
      <c r="N52" s="67">
        <f t="shared" si="15"/>
        <v>0</v>
      </c>
      <c r="O52" s="24"/>
      <c r="P52" s="24"/>
      <c r="Q52" s="67">
        <f t="shared" si="16"/>
        <v>0</v>
      </c>
      <c r="R52" s="24"/>
      <c r="S52" s="24"/>
      <c r="T52" s="31">
        <f t="shared" si="17"/>
        <v>0</v>
      </c>
    </row>
    <row r="53" spans="1:20" ht="12.75" hidden="1">
      <c r="A53" s="27"/>
      <c r="B53" s="69"/>
      <c r="C53" s="35"/>
      <c r="D53" s="24"/>
      <c r="E53" s="67">
        <f t="shared" si="12"/>
        <v>0</v>
      </c>
      <c r="F53" s="24"/>
      <c r="G53" s="24"/>
      <c r="H53" s="67">
        <f t="shared" si="13"/>
        <v>0</v>
      </c>
      <c r="I53" s="24"/>
      <c r="J53" s="24"/>
      <c r="K53" s="67">
        <f t="shared" si="14"/>
        <v>0</v>
      </c>
      <c r="L53" s="24"/>
      <c r="M53" s="24"/>
      <c r="N53" s="67">
        <f t="shared" si="15"/>
        <v>0</v>
      </c>
      <c r="O53" s="24"/>
      <c r="P53" s="24"/>
      <c r="Q53" s="67">
        <f t="shared" si="16"/>
        <v>0</v>
      </c>
      <c r="R53" s="24"/>
      <c r="S53" s="24"/>
      <c r="T53" s="31">
        <f t="shared" si="17"/>
        <v>0</v>
      </c>
    </row>
    <row r="54" spans="1:20" ht="12.75" hidden="1">
      <c r="A54" s="27"/>
      <c r="B54" s="69"/>
      <c r="C54" s="35"/>
      <c r="D54" s="24"/>
      <c r="E54" s="67">
        <f t="shared" si="12"/>
        <v>0</v>
      </c>
      <c r="F54" s="24"/>
      <c r="G54" s="24"/>
      <c r="H54" s="67">
        <f t="shared" si="13"/>
        <v>0</v>
      </c>
      <c r="I54" s="24"/>
      <c r="J54" s="24"/>
      <c r="K54" s="67">
        <f t="shared" si="14"/>
        <v>0</v>
      </c>
      <c r="L54" s="24"/>
      <c r="M54" s="24"/>
      <c r="N54" s="67">
        <f t="shared" si="15"/>
        <v>0</v>
      </c>
      <c r="O54" s="24"/>
      <c r="P54" s="24"/>
      <c r="Q54" s="67">
        <f t="shared" si="16"/>
        <v>0</v>
      </c>
      <c r="R54" s="24"/>
      <c r="S54" s="24"/>
      <c r="T54" s="31">
        <f t="shared" si="17"/>
        <v>0</v>
      </c>
    </row>
    <row r="55" spans="1:20" ht="12.75" hidden="1">
      <c r="A55" s="27"/>
      <c r="B55" s="69"/>
      <c r="C55" s="35"/>
      <c r="D55" s="24"/>
      <c r="E55" s="67">
        <f t="shared" si="12"/>
        <v>0</v>
      </c>
      <c r="F55" s="24"/>
      <c r="G55" s="24"/>
      <c r="H55" s="67">
        <f t="shared" si="13"/>
        <v>0</v>
      </c>
      <c r="I55" s="24"/>
      <c r="J55" s="24"/>
      <c r="K55" s="67">
        <f t="shared" si="14"/>
        <v>0</v>
      </c>
      <c r="L55" s="24"/>
      <c r="M55" s="24"/>
      <c r="N55" s="67">
        <f t="shared" si="15"/>
        <v>0</v>
      </c>
      <c r="O55" s="24"/>
      <c r="P55" s="24"/>
      <c r="Q55" s="67">
        <f t="shared" si="16"/>
        <v>0</v>
      </c>
      <c r="R55" s="24"/>
      <c r="S55" s="24"/>
      <c r="T55" s="31">
        <f t="shared" si="17"/>
        <v>0</v>
      </c>
    </row>
    <row r="56" spans="1:20" ht="12.75" hidden="1">
      <c r="A56" s="27"/>
      <c r="B56" s="69"/>
      <c r="C56" s="35"/>
      <c r="D56" s="24"/>
      <c r="E56" s="67">
        <f t="shared" si="12"/>
        <v>0</v>
      </c>
      <c r="F56" s="24"/>
      <c r="G56" s="24"/>
      <c r="H56" s="67">
        <f t="shared" si="13"/>
        <v>0</v>
      </c>
      <c r="I56" s="24"/>
      <c r="J56" s="24"/>
      <c r="K56" s="67">
        <f t="shared" si="14"/>
        <v>0</v>
      </c>
      <c r="L56" s="24"/>
      <c r="M56" s="24"/>
      <c r="N56" s="67">
        <f t="shared" si="15"/>
        <v>0</v>
      </c>
      <c r="O56" s="24"/>
      <c r="P56" s="24"/>
      <c r="Q56" s="67">
        <f t="shared" si="16"/>
        <v>0</v>
      </c>
      <c r="R56" s="24"/>
      <c r="S56" s="24"/>
      <c r="T56" s="31">
        <f t="shared" si="17"/>
        <v>0</v>
      </c>
    </row>
    <row r="57" spans="1:20" ht="12.75" hidden="1">
      <c r="A57" s="27"/>
      <c r="B57" s="69"/>
      <c r="C57" s="35"/>
      <c r="D57" s="24"/>
      <c r="E57" s="67">
        <f t="shared" si="12"/>
        <v>0</v>
      </c>
      <c r="F57" s="24"/>
      <c r="G57" s="24"/>
      <c r="H57" s="67">
        <f t="shared" si="13"/>
        <v>0</v>
      </c>
      <c r="I57" s="24"/>
      <c r="J57" s="24"/>
      <c r="K57" s="67">
        <f t="shared" si="14"/>
        <v>0</v>
      </c>
      <c r="L57" s="24"/>
      <c r="M57" s="24"/>
      <c r="N57" s="67">
        <f t="shared" si="15"/>
        <v>0</v>
      </c>
      <c r="O57" s="24"/>
      <c r="P57" s="24"/>
      <c r="Q57" s="67">
        <f t="shared" si="16"/>
        <v>0</v>
      </c>
      <c r="R57" s="24"/>
      <c r="S57" s="24"/>
      <c r="T57" s="31">
        <f t="shared" si="17"/>
        <v>0</v>
      </c>
    </row>
    <row r="58" spans="1:20" ht="12.75" hidden="1">
      <c r="A58" s="27"/>
      <c r="B58" s="69"/>
      <c r="C58" s="35"/>
      <c r="D58" s="24"/>
      <c r="E58" s="67">
        <f t="shared" si="12"/>
        <v>0</v>
      </c>
      <c r="F58" s="24"/>
      <c r="G58" s="24"/>
      <c r="H58" s="67">
        <f t="shared" si="13"/>
        <v>0</v>
      </c>
      <c r="I58" s="24"/>
      <c r="J58" s="24"/>
      <c r="K58" s="67">
        <f t="shared" si="14"/>
        <v>0</v>
      </c>
      <c r="L58" s="24"/>
      <c r="M58" s="24"/>
      <c r="N58" s="67">
        <f t="shared" si="15"/>
        <v>0</v>
      </c>
      <c r="O58" s="24"/>
      <c r="P58" s="24"/>
      <c r="Q58" s="67">
        <f t="shared" si="16"/>
        <v>0</v>
      </c>
      <c r="R58" s="24"/>
      <c r="S58" s="24"/>
      <c r="T58" s="31">
        <f t="shared" si="17"/>
        <v>0</v>
      </c>
    </row>
    <row r="59" spans="1:20" ht="12.75" hidden="1">
      <c r="A59" s="27"/>
      <c r="B59" s="69"/>
      <c r="C59" s="35"/>
      <c r="D59" s="24"/>
      <c r="E59" s="67">
        <f t="shared" si="12"/>
        <v>0</v>
      </c>
      <c r="F59" s="24"/>
      <c r="G59" s="24"/>
      <c r="H59" s="67">
        <f t="shared" si="13"/>
        <v>0</v>
      </c>
      <c r="I59" s="24"/>
      <c r="J59" s="24"/>
      <c r="K59" s="67">
        <f t="shared" si="14"/>
        <v>0</v>
      </c>
      <c r="L59" s="24"/>
      <c r="M59" s="24"/>
      <c r="N59" s="67">
        <f t="shared" si="15"/>
        <v>0</v>
      </c>
      <c r="O59" s="24"/>
      <c r="P59" s="24"/>
      <c r="Q59" s="67">
        <f t="shared" si="16"/>
        <v>0</v>
      </c>
      <c r="R59" s="24"/>
      <c r="S59" s="24"/>
      <c r="T59" s="31">
        <f t="shared" si="17"/>
        <v>0</v>
      </c>
    </row>
    <row r="60" spans="1:20" ht="12.75" hidden="1">
      <c r="A60" s="27"/>
      <c r="B60" s="69"/>
      <c r="C60" s="35"/>
      <c r="D60" s="24"/>
      <c r="E60" s="67">
        <f t="shared" si="12"/>
        <v>0</v>
      </c>
      <c r="F60" s="24"/>
      <c r="G60" s="24"/>
      <c r="H60" s="67">
        <f t="shared" si="13"/>
        <v>0</v>
      </c>
      <c r="I60" s="24"/>
      <c r="J60" s="24"/>
      <c r="K60" s="67">
        <f t="shared" si="14"/>
        <v>0</v>
      </c>
      <c r="L60" s="24"/>
      <c r="M60" s="24"/>
      <c r="N60" s="67">
        <f t="shared" si="15"/>
        <v>0</v>
      </c>
      <c r="O60" s="24"/>
      <c r="P60" s="24"/>
      <c r="Q60" s="67">
        <f t="shared" si="16"/>
        <v>0</v>
      </c>
      <c r="R60" s="24"/>
      <c r="S60" s="24"/>
      <c r="T60" s="31">
        <f t="shared" si="17"/>
        <v>0</v>
      </c>
    </row>
    <row r="61" spans="1:20" ht="12.75" hidden="1">
      <c r="A61" s="27"/>
      <c r="B61" s="69"/>
      <c r="C61" s="35"/>
      <c r="D61" s="24"/>
      <c r="E61" s="67">
        <f t="shared" si="12"/>
        <v>0</v>
      </c>
      <c r="F61" s="24"/>
      <c r="G61" s="24"/>
      <c r="H61" s="67">
        <f t="shared" si="13"/>
        <v>0</v>
      </c>
      <c r="I61" s="24"/>
      <c r="J61" s="24"/>
      <c r="K61" s="67">
        <f t="shared" si="14"/>
        <v>0</v>
      </c>
      <c r="L61" s="24"/>
      <c r="M61" s="24"/>
      <c r="N61" s="67">
        <f t="shared" si="15"/>
        <v>0</v>
      </c>
      <c r="O61" s="24"/>
      <c r="P61" s="24"/>
      <c r="Q61" s="67">
        <f t="shared" si="16"/>
        <v>0</v>
      </c>
      <c r="R61" s="24"/>
      <c r="S61" s="24"/>
      <c r="T61" s="31">
        <f t="shared" si="17"/>
        <v>0</v>
      </c>
    </row>
    <row r="62" spans="1:20" ht="12.75" hidden="1">
      <c r="A62" s="27"/>
      <c r="B62" s="69"/>
      <c r="C62" s="35"/>
      <c r="D62" s="24"/>
      <c r="E62" s="67">
        <f t="shared" si="12"/>
        <v>0</v>
      </c>
      <c r="F62" s="24"/>
      <c r="G62" s="24"/>
      <c r="H62" s="67">
        <f t="shared" si="13"/>
        <v>0</v>
      </c>
      <c r="I62" s="24"/>
      <c r="J62" s="24"/>
      <c r="K62" s="67">
        <f t="shared" si="14"/>
        <v>0</v>
      </c>
      <c r="L62" s="24"/>
      <c r="M62" s="24"/>
      <c r="N62" s="67">
        <f t="shared" si="15"/>
        <v>0</v>
      </c>
      <c r="O62" s="24"/>
      <c r="P62" s="24"/>
      <c r="Q62" s="67">
        <f t="shared" si="16"/>
        <v>0</v>
      </c>
      <c r="R62" s="24"/>
      <c r="S62" s="24"/>
      <c r="T62" s="31">
        <f t="shared" si="17"/>
        <v>0</v>
      </c>
    </row>
    <row r="63" spans="1:20" ht="12.75" hidden="1">
      <c r="A63" s="27"/>
      <c r="B63" s="69"/>
      <c r="C63" s="35"/>
      <c r="D63" s="24"/>
      <c r="E63" s="67">
        <f t="shared" si="12"/>
        <v>0</v>
      </c>
      <c r="F63" s="24"/>
      <c r="G63" s="24"/>
      <c r="H63" s="67">
        <f t="shared" si="13"/>
        <v>0</v>
      </c>
      <c r="I63" s="24"/>
      <c r="J63" s="24"/>
      <c r="K63" s="67">
        <f t="shared" si="14"/>
        <v>0</v>
      </c>
      <c r="L63" s="24"/>
      <c r="M63" s="24"/>
      <c r="N63" s="67">
        <f t="shared" si="15"/>
        <v>0</v>
      </c>
      <c r="O63" s="24"/>
      <c r="P63" s="24"/>
      <c r="Q63" s="67">
        <f t="shared" si="16"/>
        <v>0</v>
      </c>
      <c r="R63" s="24"/>
      <c r="S63" s="24"/>
      <c r="T63" s="31">
        <f t="shared" si="17"/>
        <v>0</v>
      </c>
    </row>
    <row r="64" spans="1:20" ht="12.75" hidden="1">
      <c r="A64" s="27"/>
      <c r="B64" s="69"/>
      <c r="C64" s="35"/>
      <c r="D64" s="24"/>
      <c r="E64" s="67">
        <f t="shared" si="12"/>
        <v>0</v>
      </c>
      <c r="F64" s="24"/>
      <c r="G64" s="24"/>
      <c r="H64" s="67">
        <f t="shared" si="13"/>
        <v>0</v>
      </c>
      <c r="I64" s="24"/>
      <c r="J64" s="24"/>
      <c r="K64" s="67">
        <f t="shared" si="14"/>
        <v>0</v>
      </c>
      <c r="L64" s="24"/>
      <c r="M64" s="24"/>
      <c r="N64" s="67">
        <f t="shared" si="15"/>
        <v>0</v>
      </c>
      <c r="O64" s="24"/>
      <c r="P64" s="24"/>
      <c r="Q64" s="67">
        <f t="shared" si="16"/>
        <v>0</v>
      </c>
      <c r="R64" s="24"/>
      <c r="S64" s="24"/>
      <c r="T64" s="31">
        <f t="shared" si="17"/>
        <v>0</v>
      </c>
    </row>
    <row r="65" spans="1:20" ht="12.75" hidden="1">
      <c r="A65" s="27"/>
      <c r="B65" s="69"/>
      <c r="C65" s="35"/>
      <c r="D65" s="24"/>
      <c r="E65" s="67">
        <f t="shared" si="12"/>
        <v>0</v>
      </c>
      <c r="F65" s="24"/>
      <c r="G65" s="24"/>
      <c r="H65" s="67">
        <f t="shared" si="13"/>
        <v>0</v>
      </c>
      <c r="I65" s="24"/>
      <c r="J65" s="24"/>
      <c r="K65" s="67">
        <f t="shared" si="14"/>
        <v>0</v>
      </c>
      <c r="L65" s="24"/>
      <c r="M65" s="24"/>
      <c r="N65" s="67">
        <f t="shared" si="15"/>
        <v>0</v>
      </c>
      <c r="O65" s="24"/>
      <c r="P65" s="24"/>
      <c r="Q65" s="67">
        <f t="shared" si="16"/>
        <v>0</v>
      </c>
      <c r="R65" s="24"/>
      <c r="S65" s="24"/>
      <c r="T65" s="31">
        <f t="shared" si="17"/>
        <v>0</v>
      </c>
    </row>
    <row r="66" spans="1:20" ht="12.75" hidden="1">
      <c r="A66" s="27"/>
      <c r="B66" s="69"/>
      <c r="C66" s="35"/>
      <c r="D66" s="24"/>
      <c r="E66" s="67">
        <f t="shared" si="12"/>
        <v>0</v>
      </c>
      <c r="F66" s="24"/>
      <c r="G66" s="24"/>
      <c r="H66" s="67">
        <f t="shared" si="13"/>
        <v>0</v>
      </c>
      <c r="I66" s="24"/>
      <c r="J66" s="24"/>
      <c r="K66" s="67">
        <f t="shared" si="14"/>
        <v>0</v>
      </c>
      <c r="L66" s="24"/>
      <c r="M66" s="24"/>
      <c r="N66" s="67">
        <f t="shared" si="15"/>
        <v>0</v>
      </c>
      <c r="O66" s="24"/>
      <c r="P66" s="24"/>
      <c r="Q66" s="67">
        <f t="shared" si="16"/>
        <v>0</v>
      </c>
      <c r="R66" s="24"/>
      <c r="S66" s="24"/>
      <c r="T66" s="31">
        <f t="shared" si="17"/>
        <v>0</v>
      </c>
    </row>
    <row r="67" spans="1:20" ht="12.75" hidden="1">
      <c r="A67" s="27"/>
      <c r="B67" s="69"/>
      <c r="C67" s="35"/>
      <c r="D67" s="24"/>
      <c r="E67" s="67">
        <f t="shared" si="12"/>
        <v>0</v>
      </c>
      <c r="F67" s="24"/>
      <c r="G67" s="24"/>
      <c r="H67" s="67">
        <f t="shared" si="13"/>
        <v>0</v>
      </c>
      <c r="I67" s="24"/>
      <c r="J67" s="24"/>
      <c r="K67" s="67">
        <f t="shared" si="14"/>
        <v>0</v>
      </c>
      <c r="L67" s="24"/>
      <c r="M67" s="24"/>
      <c r="N67" s="67">
        <f t="shared" si="15"/>
        <v>0</v>
      </c>
      <c r="O67" s="24"/>
      <c r="P67" s="24"/>
      <c r="Q67" s="67">
        <f t="shared" si="16"/>
        <v>0</v>
      </c>
      <c r="R67" s="24"/>
      <c r="S67" s="24"/>
      <c r="T67" s="31">
        <f t="shared" si="17"/>
        <v>0</v>
      </c>
    </row>
    <row r="68" spans="1:20" ht="12.75" hidden="1">
      <c r="A68" s="27"/>
      <c r="B68" s="69"/>
      <c r="C68" s="35"/>
      <c r="D68" s="24"/>
      <c r="E68" s="67">
        <f t="shared" si="12"/>
        <v>0</v>
      </c>
      <c r="F68" s="24"/>
      <c r="G68" s="24"/>
      <c r="H68" s="67">
        <f t="shared" si="13"/>
        <v>0</v>
      </c>
      <c r="I68" s="24"/>
      <c r="J68" s="24"/>
      <c r="K68" s="67">
        <f t="shared" si="14"/>
        <v>0</v>
      </c>
      <c r="L68" s="24"/>
      <c r="M68" s="24"/>
      <c r="N68" s="67">
        <f t="shared" si="15"/>
        <v>0</v>
      </c>
      <c r="O68" s="24"/>
      <c r="P68" s="24"/>
      <c r="Q68" s="67">
        <f t="shared" si="16"/>
        <v>0</v>
      </c>
      <c r="R68" s="24"/>
      <c r="S68" s="24"/>
      <c r="T68" s="31">
        <f t="shared" si="17"/>
        <v>0</v>
      </c>
    </row>
    <row r="69" spans="1:20" ht="13.5" hidden="1" thickBot="1">
      <c r="A69" s="28"/>
      <c r="B69" s="70"/>
      <c r="C69" s="36"/>
      <c r="D69" s="26"/>
      <c r="E69" s="71">
        <f t="shared" si="12"/>
        <v>0</v>
      </c>
      <c r="F69" s="26"/>
      <c r="G69" s="26"/>
      <c r="H69" s="71">
        <f t="shared" si="13"/>
        <v>0</v>
      </c>
      <c r="I69" s="26"/>
      <c r="J69" s="26"/>
      <c r="K69" s="71">
        <f t="shared" si="14"/>
        <v>0</v>
      </c>
      <c r="L69" s="26"/>
      <c r="M69" s="26"/>
      <c r="N69" s="71">
        <f t="shared" si="15"/>
        <v>0</v>
      </c>
      <c r="O69" s="26"/>
      <c r="P69" s="26"/>
      <c r="Q69" s="71">
        <f t="shared" si="16"/>
        <v>0</v>
      </c>
      <c r="R69" s="26"/>
      <c r="S69" s="26"/>
      <c r="T69" s="65">
        <f>SUM(C69:S69)</f>
        <v>0</v>
      </c>
    </row>
    <row r="72" spans="3:9" ht="12.75">
      <c r="C72" s="2"/>
      <c r="D72" s="2"/>
      <c r="E72" s="2"/>
      <c r="G72" s="5"/>
      <c r="H72" s="5"/>
      <c r="I72" s="5"/>
    </row>
    <row r="73" spans="7:15" ht="12.75">
      <c r="G73" s="5"/>
      <c r="H73" s="4"/>
      <c r="I73" s="5"/>
      <c r="N73" s="5"/>
      <c r="O73" s="5"/>
    </row>
    <row r="74" spans="7:15" ht="12.75">
      <c r="G74" s="5"/>
      <c r="H74" s="5"/>
      <c r="I74" s="5"/>
      <c r="N74" s="5"/>
      <c r="O74" s="5"/>
    </row>
    <row r="75" spans="7:15" ht="12.75">
      <c r="G75" s="5"/>
      <c r="H75" s="5"/>
      <c r="I75" s="5"/>
      <c r="N75" s="5"/>
      <c r="O75" s="5"/>
    </row>
    <row r="76" spans="7:9" ht="12.75">
      <c r="G76" s="5"/>
      <c r="H76" s="4"/>
      <c r="I76" s="5"/>
    </row>
    <row r="77" spans="7:9" ht="12.75">
      <c r="G77" s="5"/>
      <c r="H77" s="5"/>
      <c r="I77" s="5"/>
    </row>
    <row r="78" spans="7:9" ht="12.75">
      <c r="G78" s="5"/>
      <c r="H78" s="5"/>
      <c r="I78" s="5"/>
    </row>
    <row r="80" ht="12.75">
      <c r="A80" s="15"/>
    </row>
  </sheetData>
  <sheetProtection/>
  <mergeCells count="2">
    <mergeCell ref="A1:T1"/>
    <mergeCell ref="B3:D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46"/>
  <sheetViews>
    <sheetView view="pageLayout" workbookViewId="0" topLeftCell="A6">
      <selection activeCell="W38" sqref="W38"/>
    </sheetView>
  </sheetViews>
  <sheetFormatPr defaultColWidth="9.140625" defaultRowHeight="12.75" customHeight="1"/>
  <cols>
    <col min="1" max="1" width="4.140625" style="7" customWidth="1"/>
    <col min="2" max="2" width="19.28125" style="7" bestFit="1" customWidth="1"/>
    <col min="3" max="5" width="4.140625" style="8" customWidth="1"/>
    <col min="6" max="6" width="1.7109375" style="9" customWidth="1"/>
    <col min="7" max="7" width="4.140625" style="11" customWidth="1"/>
    <col min="8" max="8" width="19.00390625" style="11" customWidth="1"/>
    <col min="9" max="11" width="4.140625" style="9" customWidth="1"/>
    <col min="12" max="12" width="1.7109375" style="9" customWidth="1"/>
    <col min="13" max="13" width="4.140625" style="11" customWidth="1"/>
    <col min="14" max="14" width="19.00390625" style="11" customWidth="1"/>
    <col min="15" max="17" width="4.140625" style="9" customWidth="1"/>
    <col min="18" max="18" width="2.8515625" style="9" customWidth="1"/>
    <col min="19" max="19" width="4.7109375" style="9" customWidth="1"/>
    <col min="20" max="20" width="19.00390625" style="11" customWidth="1"/>
    <col min="21" max="23" width="4.140625" style="9" customWidth="1"/>
    <col min="24" max="24" width="7.57421875" style="9" customWidth="1"/>
    <col min="25" max="25" width="19.00390625" style="9" customWidth="1"/>
    <col min="26" max="16384" width="9.140625" style="9" customWidth="1"/>
  </cols>
  <sheetData>
    <row r="1" spans="1:25" ht="23.25" customHeight="1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6" s="11" customFormat="1" ht="12.75" customHeight="1" thickBot="1">
      <c r="A2" s="99" t="s">
        <v>18</v>
      </c>
      <c r="B2" s="99"/>
      <c r="C2" s="99"/>
      <c r="D2" s="99"/>
      <c r="E2" s="99"/>
      <c r="F2" s="10"/>
      <c r="G2" s="99" t="s">
        <v>92</v>
      </c>
      <c r="H2" s="99"/>
      <c r="I2" s="99"/>
      <c r="J2" s="99"/>
      <c r="K2" s="99"/>
      <c r="L2" s="10"/>
      <c r="M2" s="99" t="s">
        <v>93</v>
      </c>
      <c r="N2" s="99"/>
      <c r="O2" s="99"/>
      <c r="P2" s="99"/>
      <c r="Q2" s="99"/>
      <c r="R2" s="10"/>
      <c r="S2" s="99" t="s">
        <v>94</v>
      </c>
      <c r="T2" s="99"/>
      <c r="U2" s="99"/>
      <c r="V2" s="99"/>
      <c r="W2" s="99"/>
      <c r="X2" s="99"/>
      <c r="Y2" s="99"/>
      <c r="Z2" s="14"/>
    </row>
    <row r="3" spans="1:26" s="21" customFormat="1" ht="12.75" customHeight="1" thickBot="1">
      <c r="A3" s="12" t="s">
        <v>14</v>
      </c>
      <c r="B3" s="13" t="s">
        <v>17</v>
      </c>
      <c r="C3" s="17" t="s">
        <v>19</v>
      </c>
      <c r="D3" s="17" t="s">
        <v>20</v>
      </c>
      <c r="E3" s="18" t="s">
        <v>21</v>
      </c>
      <c r="F3" s="19"/>
      <c r="G3" s="78" t="s">
        <v>14</v>
      </c>
      <c r="H3" s="79" t="s">
        <v>17</v>
      </c>
      <c r="I3" s="80" t="s">
        <v>19</v>
      </c>
      <c r="J3" s="80" t="s">
        <v>20</v>
      </c>
      <c r="K3" s="81" t="s">
        <v>21</v>
      </c>
      <c r="L3" s="16"/>
      <c r="M3" s="78" t="s">
        <v>14</v>
      </c>
      <c r="N3" s="79" t="s">
        <v>17</v>
      </c>
      <c r="O3" s="80" t="s">
        <v>19</v>
      </c>
      <c r="P3" s="80" t="s">
        <v>20</v>
      </c>
      <c r="Q3" s="81" t="s">
        <v>21</v>
      </c>
      <c r="R3" s="10"/>
      <c r="S3" s="78" t="s">
        <v>14</v>
      </c>
      <c r="T3" s="79" t="s">
        <v>17</v>
      </c>
      <c r="U3" s="80" t="s">
        <v>19</v>
      </c>
      <c r="V3" s="80" t="s">
        <v>20</v>
      </c>
      <c r="W3" s="80" t="s">
        <v>21</v>
      </c>
      <c r="X3" s="97" t="s">
        <v>95</v>
      </c>
      <c r="Y3" s="98"/>
      <c r="Z3" s="20"/>
    </row>
    <row r="4" spans="1:26" s="21" customFormat="1" ht="7.5" customHeight="1">
      <c r="A4" s="7"/>
      <c r="B4" s="7"/>
      <c r="C4" s="19"/>
      <c r="D4" s="19"/>
      <c r="E4" s="19"/>
      <c r="F4" s="19"/>
      <c r="G4" s="7"/>
      <c r="H4" s="10"/>
      <c r="I4" s="16"/>
      <c r="J4" s="16"/>
      <c r="K4" s="16"/>
      <c r="L4" s="16"/>
      <c r="M4" s="7"/>
      <c r="N4" s="10"/>
      <c r="O4" s="16"/>
      <c r="P4" s="16"/>
      <c r="Q4" s="16"/>
      <c r="R4" s="16"/>
      <c r="S4" s="7"/>
      <c r="T4" s="10"/>
      <c r="U4" s="16"/>
      <c r="V4" s="16"/>
      <c r="W4" s="16"/>
      <c r="X4" s="16"/>
      <c r="Y4" s="7"/>
      <c r="Z4" s="20"/>
    </row>
    <row r="5" spans="1:26" s="21" customFormat="1" ht="11.25" customHeight="1">
      <c r="A5" s="85">
        <v>1</v>
      </c>
      <c r="B5" s="86" t="s">
        <v>45</v>
      </c>
      <c r="C5" s="73">
        <v>184</v>
      </c>
      <c r="D5" s="73">
        <v>171</v>
      </c>
      <c r="E5" s="73">
        <v>217</v>
      </c>
      <c r="F5" s="16"/>
      <c r="G5" s="7"/>
      <c r="H5" s="10"/>
      <c r="I5" s="16"/>
      <c r="J5" s="16"/>
      <c r="K5" s="16"/>
      <c r="L5" s="16"/>
      <c r="M5" s="7"/>
      <c r="N5" s="10"/>
      <c r="O5" s="16"/>
      <c r="P5" s="16"/>
      <c r="Q5" s="16"/>
      <c r="R5" s="16"/>
      <c r="S5" s="7"/>
      <c r="T5" s="10"/>
      <c r="U5" s="16"/>
      <c r="V5" s="16"/>
      <c r="W5" s="16"/>
      <c r="X5" s="16"/>
      <c r="Y5" s="7"/>
      <c r="Z5" s="20"/>
    </row>
    <row r="6" spans="1:26" s="21" customFormat="1" ht="11.25" customHeight="1">
      <c r="A6" s="90"/>
      <c r="B6" s="87" t="s">
        <v>116</v>
      </c>
      <c r="C6" s="72"/>
      <c r="D6" s="72"/>
      <c r="E6" s="75"/>
      <c r="F6" s="77"/>
      <c r="G6" s="85">
        <f>IF(C5+C8+D5+D8+E5+E8=0,"",IF(C5&gt;C8,IF(D5&gt;D8,A5,IF(E5&gt;E8,A5,A8)),IF(D5&gt;D8,IF(E5&gt;E8,A5,A8),A8)))</f>
        <v>1</v>
      </c>
      <c r="H6" s="86" t="str">
        <f>IF(C5+C8+D5+D8+E5+E8=0,"",IF(C5&gt;C8,IF(D5&gt;D8,B5,IF(E5&gt;E8,B5,B8)),IF(D5&gt;D8,IF(E5&gt;E8,B5,B8),B8)))</f>
        <v>Anchor Bay Varsity A</v>
      </c>
      <c r="I6" s="73">
        <v>179</v>
      </c>
      <c r="J6" s="73">
        <v>166</v>
      </c>
      <c r="K6" s="73"/>
      <c r="L6" s="16"/>
      <c r="M6" s="7"/>
      <c r="N6" s="10"/>
      <c r="O6" s="16"/>
      <c r="P6" s="16"/>
      <c r="Q6" s="16"/>
      <c r="R6" s="16"/>
      <c r="S6" s="7"/>
      <c r="T6" s="89"/>
      <c r="U6" s="16"/>
      <c r="V6" s="16"/>
      <c r="W6" s="16"/>
      <c r="X6" s="16"/>
      <c r="Y6" s="7"/>
      <c r="Z6" s="20"/>
    </row>
    <row r="7" spans="1:26" s="21" customFormat="1" ht="11.25" customHeight="1">
      <c r="A7" s="91"/>
      <c r="B7" s="88" t="s">
        <v>117</v>
      </c>
      <c r="C7" s="74"/>
      <c r="D7" s="74"/>
      <c r="E7" s="76"/>
      <c r="F7" s="72"/>
      <c r="G7" s="90"/>
      <c r="H7" s="87" t="s">
        <v>132</v>
      </c>
      <c r="I7" s="72"/>
      <c r="J7" s="72"/>
      <c r="K7" s="75"/>
      <c r="L7" s="16"/>
      <c r="M7" s="7"/>
      <c r="N7" s="10"/>
      <c r="O7" s="16"/>
      <c r="P7" s="16"/>
      <c r="Q7" s="16"/>
      <c r="R7" s="16"/>
      <c r="S7" s="7"/>
      <c r="T7" s="89"/>
      <c r="U7" s="16"/>
      <c r="V7" s="16"/>
      <c r="W7" s="16"/>
      <c r="X7" s="16"/>
      <c r="Y7" s="7"/>
      <c r="Z7" s="20"/>
    </row>
    <row r="8" spans="1:26" s="21" customFormat="1" ht="11.25" customHeight="1">
      <c r="A8" s="7">
        <v>16</v>
      </c>
      <c r="B8" s="89" t="s">
        <v>47</v>
      </c>
      <c r="C8" s="16">
        <v>148</v>
      </c>
      <c r="D8" s="16">
        <v>194</v>
      </c>
      <c r="E8" s="16">
        <v>181</v>
      </c>
      <c r="F8" s="72"/>
      <c r="G8" s="90"/>
      <c r="H8" s="87"/>
      <c r="I8" s="72"/>
      <c r="J8" s="72"/>
      <c r="K8" s="83"/>
      <c r="L8" s="16"/>
      <c r="M8" s="7"/>
      <c r="N8" s="10"/>
      <c r="O8" s="16"/>
      <c r="P8" s="16"/>
      <c r="Q8" s="16"/>
      <c r="R8" s="16"/>
      <c r="S8" s="7"/>
      <c r="T8" s="89"/>
      <c r="U8" s="16"/>
      <c r="V8" s="16"/>
      <c r="W8" s="16"/>
      <c r="X8" s="16"/>
      <c r="Y8" s="7"/>
      <c r="Z8" s="20"/>
    </row>
    <row r="9" spans="1:26" s="21" customFormat="1" ht="11.25" customHeight="1">
      <c r="A9" s="7"/>
      <c r="B9" s="89"/>
      <c r="C9" s="16"/>
      <c r="D9" s="16"/>
      <c r="E9" s="16"/>
      <c r="F9" s="72"/>
      <c r="G9" s="90"/>
      <c r="H9" s="87"/>
      <c r="I9" s="72"/>
      <c r="J9" s="72"/>
      <c r="K9" s="83"/>
      <c r="L9" s="77"/>
      <c r="M9" s="85">
        <f>IF(I6+I12+J6+J12+K6+K12=0,"",IF(I6&gt;I12,IF(J6&gt;J12,G6,IF(K6&gt;K12,G6,G12)),IF(J6&gt;J12,IF(K6&gt;K12,G6,G12),G12)))</f>
        <v>8</v>
      </c>
      <c r="N9" s="86" t="str">
        <f>IF(I6+I12+J6+J12+K6+K12=0,"",IF(I6&gt;I12,IF(J6&gt;J12,H6,IF(K6&gt;K12,H6,H12)),IF(J6&gt;J12,IF(K6&gt;K12,H6,H12),H12)))</f>
        <v>Cousina Varsity A</v>
      </c>
      <c r="O9" s="73">
        <v>194</v>
      </c>
      <c r="P9" s="73">
        <v>139</v>
      </c>
      <c r="Q9" s="73">
        <v>162</v>
      </c>
      <c r="R9" s="16"/>
      <c r="S9" s="7"/>
      <c r="T9" s="89"/>
      <c r="U9" s="16"/>
      <c r="V9" s="16"/>
      <c r="W9" s="16"/>
      <c r="X9" s="16"/>
      <c r="Y9" s="7"/>
      <c r="Z9" s="20"/>
    </row>
    <row r="10" spans="1:26" s="21" customFormat="1" ht="11.25" customHeight="1">
      <c r="A10" s="85">
        <v>8</v>
      </c>
      <c r="B10" s="86" t="s">
        <v>51</v>
      </c>
      <c r="C10" s="73">
        <v>180</v>
      </c>
      <c r="D10" s="73">
        <v>192</v>
      </c>
      <c r="E10" s="73"/>
      <c r="F10" s="72"/>
      <c r="G10" s="90"/>
      <c r="H10" s="87"/>
      <c r="I10" s="72"/>
      <c r="J10" s="72"/>
      <c r="K10" s="83"/>
      <c r="L10" s="72"/>
      <c r="M10" s="90"/>
      <c r="N10" s="87" t="s">
        <v>136</v>
      </c>
      <c r="O10" s="72"/>
      <c r="P10" s="72"/>
      <c r="Q10" s="75"/>
      <c r="R10" s="16"/>
      <c r="S10" s="7"/>
      <c r="T10" s="89"/>
      <c r="U10" s="16"/>
      <c r="V10" s="16"/>
      <c r="W10" s="16"/>
      <c r="X10" s="16"/>
      <c r="Y10" s="7"/>
      <c r="Z10" s="20"/>
    </row>
    <row r="11" spans="1:26" s="21" customFormat="1" ht="11.25" customHeight="1">
      <c r="A11" s="90"/>
      <c r="B11" s="87" t="s">
        <v>118</v>
      </c>
      <c r="C11" s="72"/>
      <c r="D11" s="72"/>
      <c r="E11" s="75"/>
      <c r="F11" s="82"/>
      <c r="G11" s="91"/>
      <c r="H11" s="88" t="s">
        <v>133</v>
      </c>
      <c r="I11" s="74"/>
      <c r="J11" s="74"/>
      <c r="K11" s="76"/>
      <c r="L11" s="72"/>
      <c r="M11" s="90"/>
      <c r="N11" s="87"/>
      <c r="O11" s="72"/>
      <c r="P11" s="72"/>
      <c r="Q11" s="83"/>
      <c r="R11" s="16"/>
      <c r="S11" s="7"/>
      <c r="T11" s="89"/>
      <c r="U11" s="16"/>
      <c r="V11" s="16"/>
      <c r="W11" s="16"/>
      <c r="X11" s="16"/>
      <c r="Y11" s="7"/>
      <c r="Z11" s="20"/>
    </row>
    <row r="12" spans="1:26" s="21" customFormat="1" ht="11.25" customHeight="1">
      <c r="A12" s="91"/>
      <c r="B12" s="88" t="s">
        <v>119</v>
      </c>
      <c r="C12" s="74"/>
      <c r="D12" s="74"/>
      <c r="E12" s="76"/>
      <c r="F12" s="16"/>
      <c r="G12" s="7">
        <f>IF(C10+C13+D10+D13+E10+E13=0,"",IF(C10&gt;C13,IF(D10&gt;D13,A10,IF(E10&gt;E13,A10,A13)),IF(D10&gt;D13,IF(E10&gt;E13,A10,A13),A13)))</f>
        <v>8</v>
      </c>
      <c r="H12" s="89" t="str">
        <f>IF(C10+C13+D10+D13+E10+E13=0,"",IF(C10&gt;C13,IF(D10&gt;D13,B10,IF(E10&gt;E13,B10,B13)),IF(D10&gt;D13,IF(E10&gt;E13,B10,B13),B13)))</f>
        <v>Cousina Varsity A</v>
      </c>
      <c r="I12" s="16">
        <v>188</v>
      </c>
      <c r="J12" s="16">
        <v>231</v>
      </c>
      <c r="K12" s="16"/>
      <c r="L12" s="72"/>
      <c r="M12" s="90"/>
      <c r="N12" s="87"/>
      <c r="O12" s="72"/>
      <c r="P12" s="72"/>
      <c r="Q12" s="83"/>
      <c r="R12" s="16"/>
      <c r="S12" s="7"/>
      <c r="T12" s="89"/>
      <c r="U12" s="16"/>
      <c r="V12" s="16"/>
      <c r="W12" s="16"/>
      <c r="X12" s="16"/>
      <c r="Y12" s="7"/>
      <c r="Z12" s="20"/>
    </row>
    <row r="13" spans="1:26" s="21" customFormat="1" ht="11.25" customHeight="1">
      <c r="A13" s="7">
        <v>9</v>
      </c>
      <c r="B13" s="89" t="s">
        <v>70</v>
      </c>
      <c r="C13" s="16">
        <v>162</v>
      </c>
      <c r="D13" s="16">
        <v>163</v>
      </c>
      <c r="E13" s="16"/>
      <c r="F13" s="16"/>
      <c r="G13" s="7"/>
      <c r="H13" s="89"/>
      <c r="I13" s="16"/>
      <c r="J13" s="16"/>
      <c r="K13" s="16"/>
      <c r="L13" s="72"/>
      <c r="M13" s="90"/>
      <c r="N13" s="87"/>
      <c r="O13" s="72"/>
      <c r="P13" s="72"/>
      <c r="Q13" s="83"/>
      <c r="R13" s="16"/>
      <c r="S13" s="7"/>
      <c r="T13" s="89"/>
      <c r="U13" s="16"/>
      <c r="V13" s="16"/>
      <c r="W13" s="16"/>
      <c r="X13" s="16"/>
      <c r="Y13" s="7"/>
      <c r="Z13" s="20"/>
    </row>
    <row r="14" spans="1:26" s="21" customFormat="1" ht="11.25" customHeight="1">
      <c r="A14" s="7"/>
      <c r="B14" s="89"/>
      <c r="C14" s="16"/>
      <c r="D14" s="16"/>
      <c r="E14" s="16"/>
      <c r="F14" s="16"/>
      <c r="G14" s="7"/>
      <c r="H14" s="89"/>
      <c r="I14" s="16"/>
      <c r="J14" s="16"/>
      <c r="K14" s="16"/>
      <c r="L14" s="72"/>
      <c r="M14" s="90"/>
      <c r="N14" s="87"/>
      <c r="O14" s="72"/>
      <c r="P14" s="72"/>
      <c r="Q14" s="83"/>
      <c r="R14" s="77"/>
      <c r="S14" s="85">
        <f>IF(O9+O19+P9+P19+Q9+Q19=0,"",IF(O9&gt;O19,IF(P9&gt;P19,M9,IF(Q9&gt;Q19,M9,M19)),IF(P9&gt;P19,IF(Q9&gt;Q19,M9,M19),M19)))</f>
        <v>8</v>
      </c>
      <c r="T14" s="86" t="str">
        <f>IF(O9+O19+P9+P19+Q9+Q19=0,"",IF(O9&gt;O19,IF(P9&gt;P19,N9,IF(Q9&gt;Q19,N9,N19)),IF(P9&gt;P19,IF(Q9&gt;Q19,N9,N19),N19)))</f>
        <v>Cousina Varsity A</v>
      </c>
      <c r="U14" s="73">
        <v>190</v>
      </c>
      <c r="V14" s="73">
        <v>190</v>
      </c>
      <c r="W14" s="73">
        <v>142</v>
      </c>
      <c r="X14" s="16"/>
      <c r="Y14" s="7"/>
      <c r="Z14" s="20"/>
    </row>
    <row r="15" spans="1:26" s="21" customFormat="1" ht="11.25" customHeight="1">
      <c r="A15" s="85">
        <v>5</v>
      </c>
      <c r="B15" s="86" t="s">
        <v>145</v>
      </c>
      <c r="C15" s="73">
        <v>185</v>
      </c>
      <c r="D15" s="73">
        <v>178</v>
      </c>
      <c r="E15" s="73"/>
      <c r="F15" s="16"/>
      <c r="G15" s="7"/>
      <c r="H15" s="89"/>
      <c r="I15" s="16"/>
      <c r="J15" s="16"/>
      <c r="K15" s="16"/>
      <c r="L15" s="72"/>
      <c r="M15" s="90"/>
      <c r="N15" s="87"/>
      <c r="O15" s="72"/>
      <c r="P15" s="72"/>
      <c r="Q15" s="83"/>
      <c r="R15" s="72"/>
      <c r="S15" s="90"/>
      <c r="T15" s="87" t="s">
        <v>140</v>
      </c>
      <c r="U15" s="72"/>
      <c r="V15" s="72"/>
      <c r="W15" s="75"/>
      <c r="X15" s="16"/>
      <c r="Y15" s="7"/>
      <c r="Z15" s="20"/>
    </row>
    <row r="16" spans="1:26" s="21" customFormat="1" ht="11.25" customHeight="1">
      <c r="A16" s="90"/>
      <c r="B16" s="87" t="s">
        <v>120</v>
      </c>
      <c r="C16" s="72"/>
      <c r="D16" s="72"/>
      <c r="E16" s="75"/>
      <c r="F16" s="77"/>
      <c r="G16" s="85">
        <f>IF(C15+C18+D15+D18+E15+E18=0,"",IF(C15&gt;C18,IF(D15&gt;D18,A15,IF(E15&gt;E18,A15,A18)),IF(D15&gt;D18,IF(E15&gt;E18,A15,A18),A18)))</f>
        <v>12</v>
      </c>
      <c r="H16" s="86" t="str">
        <f>IF(C15+C18+D15+D18+E15+E18=0,"",IF(C15&gt;C18,IF(D15&gt;D18,B15,IF(E15&gt;E18,B15,B18)),IF(D15&gt;D18,IF(E15&gt;E18,B15,B18),B18)))</f>
        <v>Regina/DeLasalle Var B</v>
      </c>
      <c r="I16" s="73">
        <v>143</v>
      </c>
      <c r="J16" s="73">
        <v>169</v>
      </c>
      <c r="K16" s="73"/>
      <c r="L16" s="72"/>
      <c r="M16" s="90"/>
      <c r="N16" s="87"/>
      <c r="O16" s="72"/>
      <c r="P16" s="72"/>
      <c r="Q16" s="83"/>
      <c r="R16" s="72"/>
      <c r="S16" s="90"/>
      <c r="T16" s="87"/>
      <c r="U16" s="72"/>
      <c r="V16" s="72"/>
      <c r="W16" s="83"/>
      <c r="X16" s="16"/>
      <c r="Y16" s="7"/>
      <c r="Z16" s="20"/>
    </row>
    <row r="17" spans="1:26" s="21" customFormat="1" ht="11.25" customHeight="1">
      <c r="A17" s="91"/>
      <c r="B17" s="88" t="s">
        <v>121</v>
      </c>
      <c r="C17" s="74"/>
      <c r="D17" s="74"/>
      <c r="E17" s="76"/>
      <c r="F17" s="72"/>
      <c r="G17" s="90"/>
      <c r="H17" s="87" t="s">
        <v>134</v>
      </c>
      <c r="I17" s="72"/>
      <c r="J17" s="72"/>
      <c r="K17" s="75"/>
      <c r="L17" s="72"/>
      <c r="M17" s="90"/>
      <c r="N17" s="87"/>
      <c r="O17" s="72"/>
      <c r="P17" s="72"/>
      <c r="Q17" s="83"/>
      <c r="R17" s="72"/>
      <c r="S17" s="90"/>
      <c r="T17" s="87"/>
      <c r="U17" s="72"/>
      <c r="V17" s="72"/>
      <c r="W17" s="83"/>
      <c r="X17" s="16"/>
      <c r="Y17" s="7"/>
      <c r="Z17" s="20"/>
    </row>
    <row r="18" spans="1:26" s="21" customFormat="1" ht="11.25" customHeight="1">
      <c r="A18" s="7">
        <v>12</v>
      </c>
      <c r="B18" s="89" t="s">
        <v>146</v>
      </c>
      <c r="C18" s="16">
        <v>204</v>
      </c>
      <c r="D18" s="16">
        <v>204</v>
      </c>
      <c r="E18" s="16"/>
      <c r="F18" s="72"/>
      <c r="G18" s="90"/>
      <c r="H18" s="87"/>
      <c r="I18" s="72"/>
      <c r="J18" s="72"/>
      <c r="K18" s="83"/>
      <c r="L18" s="82"/>
      <c r="M18" s="91"/>
      <c r="N18" s="88" t="s">
        <v>137</v>
      </c>
      <c r="O18" s="74"/>
      <c r="P18" s="74"/>
      <c r="Q18" s="76"/>
      <c r="R18" s="72"/>
      <c r="S18" s="90"/>
      <c r="T18" s="87"/>
      <c r="U18" s="72"/>
      <c r="V18" s="72"/>
      <c r="W18" s="83"/>
      <c r="X18" s="16"/>
      <c r="Y18" s="7"/>
      <c r="Z18" s="20"/>
    </row>
    <row r="19" spans="1:26" s="21" customFormat="1" ht="11.25" customHeight="1">
      <c r="A19" s="7"/>
      <c r="B19" s="89"/>
      <c r="C19" s="16"/>
      <c r="D19" s="16"/>
      <c r="E19" s="16"/>
      <c r="F19" s="72"/>
      <c r="G19" s="90"/>
      <c r="H19" s="87"/>
      <c r="I19" s="72"/>
      <c r="J19" s="72"/>
      <c r="K19" s="83"/>
      <c r="L19" s="16"/>
      <c r="M19" s="7">
        <f>IF(I16+I22+J16+J22+K16+K22=0,"",IF(I16&gt;I22,IF(J16&gt;J22,G16,IF(K16&gt;K22,G16,G22)),IF(J16&gt;J22,IF(K16&gt;K22,G16,G22),G22)))</f>
        <v>4</v>
      </c>
      <c r="N19" s="89" t="str">
        <f>IF(I16+I22+J16+J22+K16+K22=0,"",IF(I16&gt;I22,IF(J16&gt;J22,H16,IF(K16&gt;K22,H16,H22)),IF(J16&gt;J22,IF(K16&gt;K22,H16,H22),H22)))</f>
        <v>L'anse Creuse N Var A</v>
      </c>
      <c r="O19" s="16">
        <v>166</v>
      </c>
      <c r="P19" s="16">
        <v>206</v>
      </c>
      <c r="Q19" s="16">
        <v>146</v>
      </c>
      <c r="R19" s="72"/>
      <c r="S19" s="90"/>
      <c r="T19" s="87"/>
      <c r="U19" s="72"/>
      <c r="V19" s="72"/>
      <c r="W19" s="83"/>
      <c r="X19" s="16"/>
      <c r="Y19" s="7"/>
      <c r="Z19" s="20"/>
    </row>
    <row r="20" spans="1:26" s="21" customFormat="1" ht="11.25" customHeight="1">
      <c r="A20" s="85">
        <v>4</v>
      </c>
      <c r="B20" s="86" t="s">
        <v>144</v>
      </c>
      <c r="C20" s="73">
        <v>190</v>
      </c>
      <c r="D20" s="73">
        <v>224</v>
      </c>
      <c r="E20" s="73"/>
      <c r="F20" s="72"/>
      <c r="G20" s="90"/>
      <c r="H20" s="87"/>
      <c r="I20" s="72"/>
      <c r="J20" s="72"/>
      <c r="K20" s="83"/>
      <c r="L20" s="16"/>
      <c r="M20" s="7"/>
      <c r="N20" s="89"/>
      <c r="O20" s="16"/>
      <c r="P20" s="16"/>
      <c r="Q20" s="16"/>
      <c r="R20" s="72"/>
      <c r="S20" s="90"/>
      <c r="T20" s="87"/>
      <c r="U20" s="72"/>
      <c r="V20" s="72"/>
      <c r="W20" s="83"/>
      <c r="X20" s="16"/>
      <c r="Y20" s="7"/>
      <c r="Z20" s="20"/>
    </row>
    <row r="21" spans="1:26" s="21" customFormat="1" ht="11.25" customHeight="1">
      <c r="A21" s="90"/>
      <c r="B21" s="87" t="s">
        <v>122</v>
      </c>
      <c r="C21" s="72"/>
      <c r="D21" s="72"/>
      <c r="E21" s="75"/>
      <c r="F21" s="82"/>
      <c r="G21" s="91"/>
      <c r="H21" s="88" t="s">
        <v>135</v>
      </c>
      <c r="I21" s="74"/>
      <c r="J21" s="74"/>
      <c r="K21" s="76"/>
      <c r="L21" s="16"/>
      <c r="M21" s="7"/>
      <c r="N21" s="89"/>
      <c r="O21" s="16"/>
      <c r="P21" s="16"/>
      <c r="Q21" s="16"/>
      <c r="R21" s="72"/>
      <c r="S21" s="90"/>
      <c r="T21" s="87"/>
      <c r="U21" s="72"/>
      <c r="V21" s="72"/>
      <c r="W21" s="83"/>
      <c r="X21" s="16"/>
      <c r="Y21" s="7"/>
      <c r="Z21" s="20"/>
    </row>
    <row r="22" spans="1:26" s="21" customFormat="1" ht="11.25" customHeight="1">
      <c r="A22" s="91"/>
      <c r="B22" s="88" t="s">
        <v>123</v>
      </c>
      <c r="C22" s="74"/>
      <c r="D22" s="74"/>
      <c r="E22" s="76"/>
      <c r="F22" s="16"/>
      <c r="G22" s="7">
        <f>IF(C20+C23+D20+D23+E20+E23=0,"",IF(C20&gt;C23,IF(D20&gt;D23,A20,IF(E20&gt;E23,A20,A23)),IF(D20&gt;D23,IF(E20&gt;E23,A20,A23),A23)))</f>
        <v>4</v>
      </c>
      <c r="H22" s="89" t="str">
        <f>IF(C20+C23+D20+D23+E20+E23=0,"",IF(C20&gt;C23,IF(D20&gt;D23,B20,IF(E20&gt;E23,B20,B23)),IF(D20&gt;D23,IF(E20&gt;E23,B20,B23),B23)))</f>
        <v>L'anse Creuse N Var A</v>
      </c>
      <c r="I22" s="16">
        <v>198</v>
      </c>
      <c r="J22" s="16">
        <v>192</v>
      </c>
      <c r="K22" s="16"/>
      <c r="L22" s="16"/>
      <c r="M22" s="7"/>
      <c r="N22" s="89"/>
      <c r="O22" s="16"/>
      <c r="P22" s="16"/>
      <c r="Q22" s="16"/>
      <c r="R22" s="72"/>
      <c r="S22" s="90"/>
      <c r="T22" s="87"/>
      <c r="U22" s="72"/>
      <c r="V22" s="72"/>
      <c r="W22" s="83"/>
      <c r="X22" s="16"/>
      <c r="Y22" s="7"/>
      <c r="Z22" s="20"/>
    </row>
    <row r="23" spans="1:26" s="21" customFormat="1" ht="11.25" customHeight="1">
      <c r="A23" s="7">
        <v>13</v>
      </c>
      <c r="B23" s="89" t="s">
        <v>46</v>
      </c>
      <c r="C23" s="16">
        <v>155</v>
      </c>
      <c r="D23" s="16">
        <v>170</v>
      </c>
      <c r="E23" s="16"/>
      <c r="F23" s="16"/>
      <c r="G23" s="7"/>
      <c r="H23" s="89"/>
      <c r="I23" s="16"/>
      <c r="J23" s="16"/>
      <c r="K23" s="16"/>
      <c r="L23" s="16"/>
      <c r="M23" s="7"/>
      <c r="N23" s="89"/>
      <c r="O23" s="16"/>
      <c r="P23" s="16"/>
      <c r="Q23" s="16"/>
      <c r="R23" s="72"/>
      <c r="S23" s="90"/>
      <c r="T23" s="87"/>
      <c r="U23" s="72"/>
      <c r="V23" s="72"/>
      <c r="W23" s="83"/>
      <c r="X23" s="84" t="s">
        <v>96</v>
      </c>
      <c r="Y23" s="85" t="str">
        <f>IF(U14+U34+V14+V34+W14+W34=0,"",IF(U14&gt;U34,IF(V14&gt;V34,T14,IF(W14&gt;W34,T14,T34)),IF(V14&gt;V34,IF(W14&gt;W34,T14,T34),T34)))</f>
        <v>Stevenson Varsity B</v>
      </c>
      <c r="Z23" s="20"/>
    </row>
    <row r="24" spans="1:26" s="21" customFormat="1" ht="11.25" customHeight="1">
      <c r="A24" s="7"/>
      <c r="B24" s="89"/>
      <c r="C24" s="16"/>
      <c r="D24" s="16"/>
      <c r="E24" s="16"/>
      <c r="F24" s="16"/>
      <c r="G24" s="7"/>
      <c r="H24" s="89"/>
      <c r="I24" s="16"/>
      <c r="J24" s="16"/>
      <c r="K24" s="16"/>
      <c r="L24" s="16"/>
      <c r="M24" s="7"/>
      <c r="N24" s="89"/>
      <c r="O24" s="16"/>
      <c r="P24" s="16"/>
      <c r="Q24" s="16"/>
      <c r="R24" s="72"/>
      <c r="S24" s="90"/>
      <c r="T24" s="87"/>
      <c r="U24" s="72"/>
      <c r="V24" s="72"/>
      <c r="W24" s="83"/>
      <c r="X24" s="19"/>
      <c r="Y24" s="7"/>
      <c r="Z24" s="20"/>
    </row>
    <row r="25" spans="1:26" s="21" customFormat="1" ht="11.25" customHeight="1">
      <c r="A25" s="85">
        <v>6</v>
      </c>
      <c r="B25" s="86" t="s">
        <v>69</v>
      </c>
      <c r="C25" s="73">
        <v>196</v>
      </c>
      <c r="D25" s="73">
        <v>199</v>
      </c>
      <c r="E25" s="73"/>
      <c r="F25" s="16"/>
      <c r="G25" s="7"/>
      <c r="H25" s="89"/>
      <c r="I25" s="16"/>
      <c r="J25" s="16"/>
      <c r="K25" s="16"/>
      <c r="L25" s="16"/>
      <c r="M25" s="7"/>
      <c r="N25" s="89"/>
      <c r="O25" s="16"/>
      <c r="P25" s="16"/>
      <c r="Q25" s="16"/>
      <c r="R25" s="72"/>
      <c r="S25" s="90"/>
      <c r="T25" s="87"/>
      <c r="U25" s="72"/>
      <c r="V25" s="72"/>
      <c r="W25" s="83"/>
      <c r="X25" s="19" t="s">
        <v>97</v>
      </c>
      <c r="Y25" s="85" t="str">
        <f>IF(U14+U34+V14+V34+W14+W34=0,"",IF(U14&gt;U34,IF(V14&gt;V34,T34,IF(W14&gt;W34,T34,T14)),IF(V14&gt;V34,IF(W14&gt;W34,T34,T14),T14)))</f>
        <v>Cousina Varsity A</v>
      </c>
      <c r="Z25" s="20"/>
    </row>
    <row r="26" spans="1:26" s="21" customFormat="1" ht="11.25" customHeight="1">
      <c r="A26" s="90"/>
      <c r="B26" s="87" t="s">
        <v>124</v>
      </c>
      <c r="C26" s="72"/>
      <c r="D26" s="72"/>
      <c r="E26" s="75"/>
      <c r="F26" s="77"/>
      <c r="G26" s="85">
        <f>IF(C25+C28+D25+D28+E25+E28=0,"",IF(C25&gt;C28,IF(D25&gt;D28,A25,IF(E25&gt;E28,A25,A28)),IF(D25&gt;D28,IF(E25&gt;E28,A25,A28),A28)))</f>
        <v>6</v>
      </c>
      <c r="H26" s="86" t="str">
        <f>IF(C25+C28+D25+D28+E25+E28=0,"",IF(C25&gt;C28,IF(D25&gt;D28,B25,IF(E25&gt;E28,B25,B28)),IF(D25&gt;D28,IF(E25&gt;E28,B25,B28),B28)))</f>
        <v>Stevenson Varsity B</v>
      </c>
      <c r="I26" s="73">
        <v>162</v>
      </c>
      <c r="J26" s="73">
        <v>204</v>
      </c>
      <c r="K26" s="73">
        <v>202</v>
      </c>
      <c r="L26" s="16"/>
      <c r="M26" s="7"/>
      <c r="N26" s="89"/>
      <c r="O26" s="16"/>
      <c r="P26" s="16"/>
      <c r="Q26" s="16"/>
      <c r="R26" s="72"/>
      <c r="S26" s="90"/>
      <c r="T26" s="87"/>
      <c r="U26" s="72"/>
      <c r="V26" s="72"/>
      <c r="W26" s="83"/>
      <c r="X26" s="19"/>
      <c r="Y26" s="7"/>
      <c r="Z26" s="20"/>
    </row>
    <row r="27" spans="1:26" s="21" customFormat="1" ht="11.25" customHeight="1">
      <c r="A27" s="91"/>
      <c r="B27" s="88" t="s">
        <v>125</v>
      </c>
      <c r="C27" s="74"/>
      <c r="D27" s="74"/>
      <c r="E27" s="76"/>
      <c r="F27" s="72"/>
      <c r="G27" s="90"/>
      <c r="H27" s="87" t="s">
        <v>136</v>
      </c>
      <c r="I27" s="72"/>
      <c r="J27" s="72"/>
      <c r="K27" s="75"/>
      <c r="L27" s="16"/>
      <c r="M27" s="7"/>
      <c r="N27" s="89"/>
      <c r="O27" s="16"/>
      <c r="P27" s="16"/>
      <c r="Q27" s="16"/>
      <c r="R27" s="72"/>
      <c r="S27" s="90"/>
      <c r="T27" s="87"/>
      <c r="U27" s="72"/>
      <c r="V27" s="72"/>
      <c r="W27" s="83"/>
      <c r="X27" s="19" t="s">
        <v>98</v>
      </c>
      <c r="Y27" s="85" t="str">
        <f>IF(U39+U43+V39+V43+W39+W43=0,"",IF(U39&gt;U43,IF(V39&gt;V43,T39,IF(W39&gt;W43,T39,T43)),IF(V39&gt;V43,IF(W39&gt;W43,T39,T43),T43)))</f>
        <v>Chippewa Valley Var A</v>
      </c>
      <c r="Z27" s="20"/>
    </row>
    <row r="28" spans="1:26" s="21" customFormat="1" ht="11.25" customHeight="1">
      <c r="A28" s="7">
        <v>11</v>
      </c>
      <c r="B28" s="89" t="s">
        <v>66</v>
      </c>
      <c r="C28" s="16">
        <v>183</v>
      </c>
      <c r="D28" s="16">
        <v>157</v>
      </c>
      <c r="E28" s="16"/>
      <c r="F28" s="72"/>
      <c r="G28" s="90"/>
      <c r="H28" s="87"/>
      <c r="I28" s="72"/>
      <c r="J28" s="72"/>
      <c r="K28" s="83"/>
      <c r="L28" s="16"/>
      <c r="M28" s="7"/>
      <c r="N28" s="89"/>
      <c r="O28" s="16"/>
      <c r="P28" s="16"/>
      <c r="Q28" s="16"/>
      <c r="R28" s="72"/>
      <c r="S28" s="90"/>
      <c r="T28" s="87"/>
      <c r="U28" s="72"/>
      <c r="V28" s="72"/>
      <c r="W28" s="83"/>
      <c r="X28" s="19"/>
      <c r="Y28" s="7"/>
      <c r="Z28" s="20"/>
    </row>
    <row r="29" spans="1:26" s="21" customFormat="1" ht="11.25" customHeight="1">
      <c r="A29" s="7"/>
      <c r="B29" s="89"/>
      <c r="C29" s="16"/>
      <c r="D29" s="16"/>
      <c r="E29" s="16"/>
      <c r="F29" s="72"/>
      <c r="G29" s="90"/>
      <c r="H29" s="87"/>
      <c r="I29" s="72"/>
      <c r="J29" s="72"/>
      <c r="K29" s="83"/>
      <c r="L29" s="77"/>
      <c r="M29" s="85">
        <f>IF(I26+I32+J26+J32+K26+K32=0,"",IF(I26&gt;I32,IF(J26&gt;J32,G26,IF(K26&gt;K32,G26,G32)),IF(J26&gt;J32,IF(K26&gt;K32,G26,G32),G32)))</f>
        <v>6</v>
      </c>
      <c r="N29" s="86" t="str">
        <f>IF(I26+I32+J26+J32+K26+K32=0,"",IF(I26&gt;I32,IF(J26&gt;J32,H26,IF(K26&gt;K32,H26,H32)),IF(J26&gt;J32,IF(K26&gt;K32,H26,H32),H32)))</f>
        <v>Stevenson Varsity B</v>
      </c>
      <c r="O29" s="73">
        <v>228</v>
      </c>
      <c r="P29" s="73">
        <v>222</v>
      </c>
      <c r="Q29" s="73"/>
      <c r="R29" s="72"/>
      <c r="S29" s="90"/>
      <c r="T29" s="87"/>
      <c r="U29" s="72"/>
      <c r="V29" s="72"/>
      <c r="W29" s="83"/>
      <c r="X29" s="19" t="s">
        <v>99</v>
      </c>
      <c r="Y29" s="85" t="str">
        <f>IF(U39+U43+V39+V43+W39+W43=0,"",IF(U39&gt;U43,IF(V39&gt;V43,T43,IF(W39&gt;W43,T43,T39)),IF(V39&gt;V43,IF(W39&gt;W43,T43,T39),T39)))</f>
        <v>L'anse Creuse N Var A</v>
      </c>
      <c r="Z29" s="20"/>
    </row>
    <row r="30" spans="1:26" s="21" customFormat="1" ht="11.25" customHeight="1">
      <c r="A30" s="85">
        <v>3</v>
      </c>
      <c r="B30" s="86" t="s">
        <v>59</v>
      </c>
      <c r="C30" s="73">
        <v>215</v>
      </c>
      <c r="D30" s="73">
        <v>188</v>
      </c>
      <c r="E30" s="73"/>
      <c r="F30" s="72"/>
      <c r="G30" s="90"/>
      <c r="H30" s="87"/>
      <c r="I30" s="72"/>
      <c r="J30" s="72"/>
      <c r="K30" s="83"/>
      <c r="L30" s="72"/>
      <c r="M30" s="90"/>
      <c r="N30" s="87" t="s">
        <v>134</v>
      </c>
      <c r="O30" s="72"/>
      <c r="P30" s="72"/>
      <c r="Q30" s="75"/>
      <c r="R30" s="72"/>
      <c r="S30" s="90"/>
      <c r="T30" s="87"/>
      <c r="U30" s="72"/>
      <c r="V30" s="72"/>
      <c r="W30" s="83"/>
      <c r="X30" s="16"/>
      <c r="Y30" s="7"/>
      <c r="Z30" s="20"/>
    </row>
    <row r="31" spans="1:26" s="21" customFormat="1" ht="11.25" customHeight="1">
      <c r="A31" s="90"/>
      <c r="B31" s="87" t="s">
        <v>126</v>
      </c>
      <c r="C31" s="72"/>
      <c r="D31" s="72"/>
      <c r="E31" s="75"/>
      <c r="F31" s="82"/>
      <c r="G31" s="91"/>
      <c r="H31" s="88" t="s">
        <v>137</v>
      </c>
      <c r="I31" s="74"/>
      <c r="J31" s="74"/>
      <c r="K31" s="76"/>
      <c r="L31" s="72"/>
      <c r="M31" s="90"/>
      <c r="N31" s="87"/>
      <c r="O31" s="72"/>
      <c r="P31" s="72"/>
      <c r="Q31" s="83"/>
      <c r="R31" s="72"/>
      <c r="S31" s="90"/>
      <c r="T31" s="87"/>
      <c r="U31" s="72"/>
      <c r="V31" s="72"/>
      <c r="W31" s="83"/>
      <c r="X31" s="16"/>
      <c r="Y31" s="19"/>
      <c r="Z31" s="20"/>
    </row>
    <row r="32" spans="1:26" s="21" customFormat="1" ht="11.25" customHeight="1">
      <c r="A32" s="91"/>
      <c r="B32" s="88" t="s">
        <v>127</v>
      </c>
      <c r="C32" s="74"/>
      <c r="D32" s="74"/>
      <c r="E32" s="76"/>
      <c r="F32" s="16"/>
      <c r="G32" s="7">
        <f>IF(C30+C33+D30+D33+E30+E33=0,"",IF(C30&gt;C33,IF(D30&gt;D33,A30,IF(E30&gt;E33,A30,A33)),IF(D30&gt;D33,IF(E30&gt;E33,A30,A33),A33)))</f>
        <v>3</v>
      </c>
      <c r="H32" s="89" t="str">
        <f>IF(C30+C33+D30+D33+E30+E33=0,"",IF(C30&gt;C33,IF(D30&gt;D33,B30,IF(E30&gt;E33,B30,B33)),IF(D30&gt;D33,IF(E30&gt;E33,B30,B33),B33)))</f>
        <v>Eisenhower</v>
      </c>
      <c r="I32" s="16">
        <v>217</v>
      </c>
      <c r="J32" s="16">
        <v>178</v>
      </c>
      <c r="K32" s="16">
        <v>157</v>
      </c>
      <c r="L32" s="72"/>
      <c r="M32" s="90"/>
      <c r="N32" s="87"/>
      <c r="O32" s="72"/>
      <c r="P32" s="72"/>
      <c r="Q32" s="83"/>
      <c r="R32" s="72"/>
      <c r="S32" s="90"/>
      <c r="T32" s="87"/>
      <c r="U32" s="72"/>
      <c r="V32" s="72"/>
      <c r="W32" s="83"/>
      <c r="X32" s="16"/>
      <c r="Y32" s="19"/>
      <c r="Z32" s="20"/>
    </row>
    <row r="33" spans="1:26" s="21" customFormat="1" ht="11.25" customHeight="1">
      <c r="A33" s="7">
        <v>14</v>
      </c>
      <c r="B33" s="89" t="s">
        <v>65</v>
      </c>
      <c r="C33" s="16">
        <v>202</v>
      </c>
      <c r="D33" s="16">
        <v>140</v>
      </c>
      <c r="E33" s="16"/>
      <c r="F33" s="16"/>
      <c r="G33" s="7"/>
      <c r="H33" s="89"/>
      <c r="I33" s="16"/>
      <c r="J33" s="16"/>
      <c r="K33" s="16"/>
      <c r="L33" s="72"/>
      <c r="M33" s="90"/>
      <c r="N33" s="87"/>
      <c r="O33" s="72"/>
      <c r="P33" s="72"/>
      <c r="Q33" s="83"/>
      <c r="R33" s="72"/>
      <c r="S33" s="91"/>
      <c r="T33" s="88" t="s">
        <v>141</v>
      </c>
      <c r="U33" s="74"/>
      <c r="V33" s="74"/>
      <c r="W33" s="76"/>
      <c r="X33" s="16"/>
      <c r="Y33" s="19"/>
      <c r="Z33" s="20"/>
    </row>
    <row r="34" spans="1:26" s="21" customFormat="1" ht="11.25" customHeight="1">
      <c r="A34" s="7"/>
      <c r="B34" s="89"/>
      <c r="C34" s="16"/>
      <c r="D34" s="16"/>
      <c r="E34" s="16"/>
      <c r="F34" s="16"/>
      <c r="G34" s="7"/>
      <c r="H34" s="89"/>
      <c r="I34" s="16"/>
      <c r="J34" s="16"/>
      <c r="K34" s="16"/>
      <c r="L34" s="72"/>
      <c r="M34" s="90"/>
      <c r="N34" s="87"/>
      <c r="O34" s="72"/>
      <c r="P34" s="72"/>
      <c r="Q34" s="83"/>
      <c r="R34" s="92"/>
      <c r="S34" s="7">
        <f>IF(O29+O39+P29+P39+Q29+Q39=0,"",IF(O29&gt;O39,IF(P29&gt;P39,M29,IF(Q29&gt;Q39,M29,M39)),IF(P29&gt;P39,IF(Q29&gt;Q39,M29,M39),M39)))</f>
        <v>6</v>
      </c>
      <c r="T34" s="89" t="str">
        <f>IF(O29+O39+P29+P39+Q29+Q39=0,"",IF(O29&gt;O39,IF(P29&gt;P39,N29,IF(Q29&gt;Q39,N29,N39)),IF(P29&gt;P39,IF(Q29&gt;Q39,N29,N39),N39)))</f>
        <v>Stevenson Varsity B</v>
      </c>
      <c r="U34" s="16">
        <v>220</v>
      </c>
      <c r="V34" s="16">
        <v>184</v>
      </c>
      <c r="W34" s="16">
        <v>205</v>
      </c>
      <c r="X34" s="16"/>
      <c r="Y34" s="19"/>
      <c r="Z34" s="20"/>
    </row>
    <row r="35" spans="1:26" s="21" customFormat="1" ht="11.25" customHeight="1">
      <c r="A35" s="85">
        <v>7</v>
      </c>
      <c r="B35" s="86" t="s">
        <v>147</v>
      </c>
      <c r="C35" s="73">
        <v>242</v>
      </c>
      <c r="D35" s="73">
        <v>193</v>
      </c>
      <c r="E35" s="73"/>
      <c r="F35" s="16"/>
      <c r="G35" s="7"/>
      <c r="H35" s="89"/>
      <c r="I35" s="16"/>
      <c r="J35" s="16"/>
      <c r="K35" s="16"/>
      <c r="L35" s="72"/>
      <c r="M35" s="90"/>
      <c r="N35" s="87"/>
      <c r="O35" s="72"/>
      <c r="P35" s="72"/>
      <c r="Q35" s="83"/>
      <c r="R35" s="16"/>
      <c r="S35" s="7"/>
      <c r="T35" s="89"/>
      <c r="U35" s="16"/>
      <c r="V35" s="16"/>
      <c r="W35" s="16"/>
      <c r="X35" s="16"/>
      <c r="Y35" s="19"/>
      <c r="Z35" s="20"/>
    </row>
    <row r="36" spans="1:26" s="21" customFormat="1" ht="11.25" customHeight="1">
      <c r="A36" s="90"/>
      <c r="B36" s="87" t="s">
        <v>128</v>
      </c>
      <c r="C36" s="72"/>
      <c r="D36" s="72"/>
      <c r="E36" s="75"/>
      <c r="F36" s="77"/>
      <c r="G36" s="85">
        <f>IF(C35+C38+D35+D38+E35+E38=0,"",IF(C35&gt;C38,IF(D35&gt;D38,A35,IF(E35&gt;E38,A35,A38)),IF(D35&gt;D38,IF(E35&gt;E38,A35,A38),A38)))</f>
        <v>7</v>
      </c>
      <c r="H36" s="86" t="str">
        <f>IF(C35+C38+D35+D38+E35+E38=0,"",IF(C35&gt;C38,IF(D35&gt;D38,B35,IF(E35&gt;E38,B35,B38)),IF(D35&gt;D38,IF(E35&gt;E38,B35,B38),B38)))</f>
        <v>Chippewa Valley Var A</v>
      </c>
      <c r="I36" s="73">
        <v>183</v>
      </c>
      <c r="J36" s="73">
        <v>209</v>
      </c>
      <c r="K36" s="73"/>
      <c r="L36" s="72"/>
      <c r="M36" s="90"/>
      <c r="N36" s="87"/>
      <c r="O36" s="72"/>
      <c r="P36" s="72"/>
      <c r="Q36" s="83"/>
      <c r="R36" s="16"/>
      <c r="S36" s="7"/>
      <c r="T36" s="89"/>
      <c r="U36" s="16"/>
      <c r="V36" s="16"/>
      <c r="W36" s="16"/>
      <c r="X36" s="16"/>
      <c r="Y36" s="19"/>
      <c r="Z36" s="20"/>
    </row>
    <row r="37" spans="1:26" s="21" customFormat="1" ht="11.25" customHeight="1">
      <c r="A37" s="91"/>
      <c r="B37" s="88" t="s">
        <v>129</v>
      </c>
      <c r="C37" s="74"/>
      <c r="D37" s="74"/>
      <c r="E37" s="76"/>
      <c r="F37" s="72"/>
      <c r="G37" s="90"/>
      <c r="H37" s="87" t="s">
        <v>138</v>
      </c>
      <c r="I37" s="72"/>
      <c r="J37" s="72"/>
      <c r="K37" s="75"/>
      <c r="L37" s="72"/>
      <c r="M37" s="90"/>
      <c r="N37" s="87"/>
      <c r="O37" s="72"/>
      <c r="P37" s="72"/>
      <c r="Q37" s="83"/>
      <c r="R37" s="16"/>
      <c r="S37" s="7"/>
      <c r="T37" s="89"/>
      <c r="U37" s="16"/>
      <c r="V37" s="16"/>
      <c r="W37" s="16"/>
      <c r="X37" s="16"/>
      <c r="Y37" s="19"/>
      <c r="Z37" s="20"/>
    </row>
    <row r="38" spans="1:26" s="21" customFormat="1" ht="11.25" customHeight="1">
      <c r="A38" s="7">
        <v>10</v>
      </c>
      <c r="B38" s="89" t="s">
        <v>64</v>
      </c>
      <c r="C38" s="16">
        <v>169</v>
      </c>
      <c r="D38" s="16">
        <v>149</v>
      </c>
      <c r="E38" s="16"/>
      <c r="F38" s="72"/>
      <c r="G38" s="90"/>
      <c r="H38" s="87"/>
      <c r="I38" s="72"/>
      <c r="J38" s="72"/>
      <c r="K38" s="83"/>
      <c r="L38" s="82"/>
      <c r="M38" s="91"/>
      <c r="N38" s="88" t="s">
        <v>135</v>
      </c>
      <c r="O38" s="74"/>
      <c r="P38" s="74"/>
      <c r="Q38" s="76"/>
      <c r="R38" s="16"/>
      <c r="S38" s="7"/>
      <c r="T38" s="89"/>
      <c r="U38" s="16"/>
      <c r="V38" s="16"/>
      <c r="W38" s="16"/>
      <c r="X38" s="16"/>
      <c r="Y38" s="19"/>
      <c r="Z38" s="20"/>
    </row>
    <row r="39" spans="1:26" s="21" customFormat="1" ht="11.25" customHeight="1">
      <c r="A39" s="7"/>
      <c r="B39" s="89"/>
      <c r="C39" s="16"/>
      <c r="D39" s="16"/>
      <c r="E39" s="16"/>
      <c r="F39" s="72"/>
      <c r="G39" s="90"/>
      <c r="H39" s="87"/>
      <c r="I39" s="72"/>
      <c r="J39" s="72"/>
      <c r="K39" s="83"/>
      <c r="L39" s="16"/>
      <c r="M39" s="7">
        <f>IF(I36+I42+J36+J42+K36+K42=0,"",IF(I36&gt;I42,IF(J36&gt;J42,G36,IF(K36&gt;K42,G36,G42)),IF(J36&gt;J42,IF(K36&gt;K42,G36,G42),G42)))</f>
        <v>7</v>
      </c>
      <c r="N39" s="89" t="str">
        <f>IF(I36+I42+J36+J42+K36+K42=0,"",IF(I36&gt;I42,IF(J36&gt;J42,H36,IF(K36&gt;K42,H36,H42)),IF(J36&gt;J42,IF(K36&gt;K42,H36,H42),H42)))</f>
        <v>Chippewa Valley Var A</v>
      </c>
      <c r="O39" s="16">
        <v>165</v>
      </c>
      <c r="P39" s="16">
        <v>213</v>
      </c>
      <c r="Q39" s="16"/>
      <c r="R39" s="16"/>
      <c r="S39" s="85">
        <f>IF(O9+O19+P9+P19+Q9+Q19=0,"",IF(O9&gt;O19,IF(P9&gt;P19,M19,IF(Q9&gt;Q19,M19,M9)),IF(P9&gt;P19,IF(Q9&gt;Q19,M19,M9),M9)))</f>
        <v>4</v>
      </c>
      <c r="T39" s="86" t="str">
        <f>IF(O9+O19+P9+P19+Q9+Q19=0,"",IF(O9&gt;O19,IF(P9&gt;P19,N19,IF(Q9&gt;Q19,N19,N9)),IF(P9&gt;P19,IF(Q9&gt;Q19,N19,N9),N9)))</f>
        <v>L'anse Creuse N Var A</v>
      </c>
      <c r="U39" s="73">
        <v>187</v>
      </c>
      <c r="V39" s="73">
        <v>209</v>
      </c>
      <c r="W39" s="73"/>
      <c r="X39" s="16"/>
      <c r="Y39" s="19"/>
      <c r="Z39" s="20"/>
    </row>
    <row r="40" spans="1:26" s="21" customFormat="1" ht="11.25" customHeight="1">
      <c r="A40" s="85">
        <v>2</v>
      </c>
      <c r="B40" s="86" t="s">
        <v>54</v>
      </c>
      <c r="C40" s="73">
        <v>184</v>
      </c>
      <c r="D40" s="73">
        <v>184</v>
      </c>
      <c r="E40" s="73"/>
      <c r="F40" s="72"/>
      <c r="G40" s="90"/>
      <c r="H40" s="87"/>
      <c r="I40" s="72"/>
      <c r="J40" s="72"/>
      <c r="K40" s="83"/>
      <c r="L40" s="16"/>
      <c r="M40" s="7"/>
      <c r="N40" s="89"/>
      <c r="O40" s="16"/>
      <c r="P40" s="16"/>
      <c r="Q40" s="16"/>
      <c r="R40" s="16"/>
      <c r="S40" s="90"/>
      <c r="T40" s="87" t="s">
        <v>142</v>
      </c>
      <c r="U40" s="72"/>
      <c r="V40" s="72"/>
      <c r="W40" s="75"/>
      <c r="X40" s="16"/>
      <c r="Y40" s="19"/>
      <c r="Z40" s="20"/>
    </row>
    <row r="41" spans="1:26" s="21" customFormat="1" ht="11.25" customHeight="1">
      <c r="A41" s="90"/>
      <c r="B41" s="87" t="s">
        <v>130</v>
      </c>
      <c r="C41" s="72"/>
      <c r="D41" s="72"/>
      <c r="E41" s="75"/>
      <c r="F41" s="82"/>
      <c r="G41" s="91"/>
      <c r="H41" s="88" t="s">
        <v>139</v>
      </c>
      <c r="I41" s="74"/>
      <c r="J41" s="74"/>
      <c r="K41" s="76"/>
      <c r="L41" s="16"/>
      <c r="M41" s="7"/>
      <c r="N41" s="89"/>
      <c r="O41" s="16"/>
      <c r="P41" s="16"/>
      <c r="Q41" s="16"/>
      <c r="R41" s="16"/>
      <c r="S41" s="90"/>
      <c r="T41" s="87"/>
      <c r="U41" s="72"/>
      <c r="V41" s="72"/>
      <c r="W41" s="83"/>
      <c r="X41" s="16"/>
      <c r="Y41" s="19"/>
      <c r="Z41" s="20"/>
    </row>
    <row r="42" spans="1:26" s="21" customFormat="1" ht="11.25" customHeight="1">
      <c r="A42" s="91"/>
      <c r="B42" s="88" t="s">
        <v>131</v>
      </c>
      <c r="C42" s="74"/>
      <c r="D42" s="74"/>
      <c r="E42" s="76"/>
      <c r="F42" s="16"/>
      <c r="G42" s="7">
        <f>IF(C40+C43+D40+D43+E40+E43=0,"",IF(C40&gt;C43,IF(D40&gt;D43,A40,IF(E40&gt;E43,A40,A43)),IF(D40&gt;D43,IF(E40&gt;E43,A40,A43),A43)))</f>
        <v>2</v>
      </c>
      <c r="H42" s="89" t="str">
        <f>IF(C40+C43+D40+D43+E40+E43=0,"",IF(C40&gt;C43,IF(D40&gt;D43,B40,IF(E40&gt;E43,B40,B43)),IF(D40&gt;D43,IF(E40&gt;E43,B40,B43),B43)))</f>
        <v>Dakota</v>
      </c>
      <c r="I42" s="16">
        <v>170</v>
      </c>
      <c r="J42" s="16">
        <v>186</v>
      </c>
      <c r="K42" s="16"/>
      <c r="L42" s="16"/>
      <c r="M42" s="7"/>
      <c r="N42" s="10"/>
      <c r="O42" s="16"/>
      <c r="P42" s="16"/>
      <c r="Q42" s="16"/>
      <c r="R42" s="16"/>
      <c r="S42" s="91"/>
      <c r="T42" s="88" t="s">
        <v>143</v>
      </c>
      <c r="U42" s="74"/>
      <c r="V42" s="74"/>
      <c r="W42" s="76"/>
      <c r="X42" s="16"/>
      <c r="Y42" s="19"/>
      <c r="Z42" s="20"/>
    </row>
    <row r="43" spans="1:26" s="21" customFormat="1" ht="11.25" customHeight="1">
      <c r="A43" s="7">
        <v>15</v>
      </c>
      <c r="B43" s="89" t="s">
        <v>73</v>
      </c>
      <c r="C43" s="16">
        <v>149</v>
      </c>
      <c r="D43" s="16">
        <v>177</v>
      </c>
      <c r="E43" s="16"/>
      <c r="F43" s="16"/>
      <c r="G43" s="7"/>
      <c r="H43" s="10"/>
      <c r="I43" s="16"/>
      <c r="J43" s="16"/>
      <c r="K43" s="16"/>
      <c r="L43" s="16"/>
      <c r="M43" s="7"/>
      <c r="N43" s="10"/>
      <c r="O43" s="16"/>
      <c r="P43" s="16"/>
      <c r="Q43" s="16"/>
      <c r="R43" s="16"/>
      <c r="S43" s="7">
        <f>IF(O29+O39+P29+P39+Q29+Q39=0,"",IF(O29&gt;O39,IF(P29&gt;P39,M39,IF(Q29&gt;Q39,M39,M29)),IF(P29&gt;P39,IF(Q29&gt;Q39,M39,M29),M29)))</f>
        <v>7</v>
      </c>
      <c r="T43" s="89" t="str">
        <f>IF(O29+O39+P29+P39+Q29+Q39=0,"",IF(O29&gt;O39,IF(P29&gt;P39,N39,IF(Q29&gt;Q39,N39,N29)),IF(P29&gt;P39,IF(Q29&gt;Q39,N39,N29),N29)))</f>
        <v>Chippewa Valley Var A</v>
      </c>
      <c r="U43" s="16">
        <v>225</v>
      </c>
      <c r="V43" s="16">
        <v>210</v>
      </c>
      <c r="W43" s="16"/>
      <c r="X43" s="16"/>
      <c r="Y43" s="19"/>
      <c r="Z43" s="20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</sheetData>
  <sheetProtection/>
  <mergeCells count="6">
    <mergeCell ref="X3:Y3"/>
    <mergeCell ref="A2:E2"/>
    <mergeCell ref="A1:Y1"/>
    <mergeCell ref="G2:K2"/>
    <mergeCell ref="M2:Q2"/>
    <mergeCell ref="S2:Y2"/>
  </mergeCells>
  <printOptions horizontalCentered="1" verticalCentered="1"/>
  <pageMargins left="0.25" right="0.25" top="0.75" bottom="0.75" header="0.3" footer="0.3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46"/>
  <sheetViews>
    <sheetView view="pageLayout" workbookViewId="0" topLeftCell="G5">
      <selection activeCell="T18" sqref="T18"/>
    </sheetView>
  </sheetViews>
  <sheetFormatPr defaultColWidth="9.140625" defaultRowHeight="12.75" customHeight="1"/>
  <cols>
    <col min="1" max="1" width="4.140625" style="7" customWidth="1"/>
    <col min="2" max="2" width="21.140625" style="7" bestFit="1" customWidth="1"/>
    <col min="3" max="5" width="4.140625" style="8" customWidth="1"/>
    <col min="6" max="6" width="1.7109375" style="9" customWidth="1"/>
    <col min="7" max="7" width="5.00390625" style="11" bestFit="1" customWidth="1"/>
    <col min="8" max="8" width="21.140625" style="11" bestFit="1" customWidth="1"/>
    <col min="9" max="11" width="4.140625" style="9" customWidth="1"/>
    <col min="12" max="12" width="1.7109375" style="9" customWidth="1"/>
    <col min="13" max="13" width="5.00390625" style="11" bestFit="1" customWidth="1"/>
    <col min="14" max="14" width="21.140625" style="11" bestFit="1" customWidth="1"/>
    <col min="15" max="17" width="4.140625" style="9" customWidth="1"/>
    <col min="18" max="18" width="2.8515625" style="9" customWidth="1"/>
    <col min="19" max="19" width="4.7109375" style="9" customWidth="1"/>
    <col min="20" max="20" width="21.140625" style="11" bestFit="1" customWidth="1"/>
    <col min="21" max="23" width="4.140625" style="9" customWidth="1"/>
    <col min="24" max="24" width="7.57421875" style="9" customWidth="1"/>
    <col min="25" max="25" width="19.00390625" style="9" customWidth="1"/>
    <col min="26" max="16384" width="9.140625" style="9" customWidth="1"/>
  </cols>
  <sheetData>
    <row r="1" spans="1:25" ht="23.25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42"/>
      <c r="V1" s="42"/>
      <c r="W1" s="42"/>
      <c r="X1" s="42"/>
      <c r="Y1" s="42"/>
    </row>
    <row r="2" spans="1:26" s="11" customFormat="1" ht="12.75" customHeight="1" thickBot="1">
      <c r="A2" s="99" t="s">
        <v>18</v>
      </c>
      <c r="B2" s="99"/>
      <c r="C2" s="99"/>
      <c r="D2" s="99"/>
      <c r="E2" s="99"/>
      <c r="F2" s="10"/>
      <c r="G2" s="99" t="s">
        <v>92</v>
      </c>
      <c r="H2" s="99"/>
      <c r="I2" s="99"/>
      <c r="J2" s="99"/>
      <c r="K2" s="99"/>
      <c r="L2" s="10"/>
      <c r="M2" s="99" t="s">
        <v>94</v>
      </c>
      <c r="N2" s="99"/>
      <c r="O2" s="99"/>
      <c r="P2" s="99"/>
      <c r="Q2" s="99"/>
      <c r="R2" s="99"/>
      <c r="S2" s="99"/>
      <c r="T2" s="99"/>
      <c r="U2" s="10"/>
      <c r="V2" s="10"/>
      <c r="W2" s="10"/>
      <c r="X2" s="10"/>
      <c r="Y2" s="10"/>
      <c r="Z2" s="14"/>
    </row>
    <row r="3" spans="1:26" s="21" customFormat="1" ht="12.75" customHeight="1" thickBot="1">
      <c r="A3" s="12" t="s">
        <v>14</v>
      </c>
      <c r="B3" s="13" t="s">
        <v>17</v>
      </c>
      <c r="C3" s="17" t="s">
        <v>19</v>
      </c>
      <c r="D3" s="17" t="s">
        <v>20</v>
      </c>
      <c r="E3" s="18" t="s">
        <v>21</v>
      </c>
      <c r="F3" s="19"/>
      <c r="G3" s="78" t="s">
        <v>14</v>
      </c>
      <c r="H3" s="79" t="s">
        <v>17</v>
      </c>
      <c r="I3" s="80" t="s">
        <v>19</v>
      </c>
      <c r="J3" s="80" t="s">
        <v>20</v>
      </c>
      <c r="K3" s="81" t="s">
        <v>21</v>
      </c>
      <c r="L3" s="16"/>
      <c r="M3" s="78" t="s">
        <v>14</v>
      </c>
      <c r="N3" s="79" t="s">
        <v>17</v>
      </c>
      <c r="O3" s="80" t="s">
        <v>19</v>
      </c>
      <c r="P3" s="80" t="s">
        <v>20</v>
      </c>
      <c r="Q3" s="80" t="s">
        <v>21</v>
      </c>
      <c r="R3" s="97" t="s">
        <v>95</v>
      </c>
      <c r="S3" s="101"/>
      <c r="T3" s="98"/>
      <c r="U3" s="16"/>
      <c r="V3" s="16"/>
      <c r="W3" s="16"/>
      <c r="X3" s="10"/>
      <c r="Y3" s="10"/>
      <c r="Z3" s="20"/>
    </row>
    <row r="4" spans="1:26" s="21" customFormat="1" ht="7.5" customHeight="1">
      <c r="A4" s="7"/>
      <c r="B4" s="7"/>
      <c r="C4" s="19"/>
      <c r="D4" s="19"/>
      <c r="E4" s="19"/>
      <c r="F4" s="19"/>
      <c r="G4" s="7"/>
      <c r="H4" s="10"/>
      <c r="I4" s="16"/>
      <c r="J4" s="16"/>
      <c r="K4" s="16"/>
      <c r="L4" s="16"/>
      <c r="M4" s="7"/>
      <c r="N4" s="10"/>
      <c r="O4" s="16"/>
      <c r="P4" s="16"/>
      <c r="Q4" s="16"/>
      <c r="R4" s="16"/>
      <c r="S4" s="10"/>
      <c r="T4" s="7"/>
      <c r="U4" s="16"/>
      <c r="V4" s="16"/>
      <c r="W4" s="16"/>
      <c r="X4" s="16"/>
      <c r="Y4" s="10"/>
      <c r="Z4" s="20"/>
    </row>
    <row r="5" spans="1:26" s="21" customFormat="1" ht="15.75" customHeight="1">
      <c r="A5" s="85">
        <v>1</v>
      </c>
      <c r="B5" s="86" t="s">
        <v>90</v>
      </c>
      <c r="C5" s="73">
        <v>152</v>
      </c>
      <c r="D5" s="73">
        <v>189</v>
      </c>
      <c r="E5" s="73"/>
      <c r="F5" s="16"/>
      <c r="G5" s="7"/>
      <c r="H5" s="89"/>
      <c r="I5" s="16"/>
      <c r="J5" s="16"/>
      <c r="K5" s="16"/>
      <c r="L5" s="16"/>
      <c r="M5" s="7"/>
      <c r="N5" s="89"/>
      <c r="O5" s="16"/>
      <c r="P5" s="16"/>
      <c r="Q5" s="16"/>
      <c r="R5" s="16"/>
      <c r="S5" s="10"/>
      <c r="T5" s="7"/>
      <c r="U5" s="16"/>
      <c r="V5" s="16"/>
      <c r="W5" s="16"/>
      <c r="X5" s="16"/>
      <c r="Y5" s="10"/>
      <c r="Z5" s="20"/>
    </row>
    <row r="6" spans="1:26" s="21" customFormat="1" ht="15.75" customHeight="1">
      <c r="A6" s="90"/>
      <c r="B6" s="87" t="s">
        <v>100</v>
      </c>
      <c r="C6" s="72"/>
      <c r="D6" s="72"/>
      <c r="E6" s="75"/>
      <c r="F6" s="77"/>
      <c r="G6" s="85">
        <f>IF(C5+C8+D5+D8+E5+E8=0,"",IF(C5&gt;C8,IF(D5&gt;D8,A5,IF(E5&gt;E8,A5,A8)),IF(D5&gt;D8,IF(E5&gt;E8,A5,A8),A8)))</f>
        <v>1</v>
      </c>
      <c r="H6" s="86" t="str">
        <f>IF(C5+C8+D5+D8+E5+E8=0,"",IF(C5&gt;C8,IF(D5&gt;D8,B5,IF(E5&gt;E8,B5,B8)),IF(D5&gt;D8,IF(E5&gt;E8,B5,B8),B8)))</f>
        <v>L'anse Creuse North JV A</v>
      </c>
      <c r="I6" s="73">
        <v>176</v>
      </c>
      <c r="J6" s="73">
        <v>197</v>
      </c>
      <c r="K6" s="73">
        <v>147</v>
      </c>
      <c r="L6" s="16"/>
      <c r="M6" s="7"/>
      <c r="N6" s="89"/>
      <c r="O6" s="16"/>
      <c r="P6" s="16"/>
      <c r="Q6" s="16"/>
      <c r="R6" s="16"/>
      <c r="S6" s="10"/>
      <c r="T6" s="7"/>
      <c r="U6" s="16"/>
      <c r="V6" s="16"/>
      <c r="W6" s="16"/>
      <c r="X6" s="16"/>
      <c r="Y6" s="10"/>
      <c r="Z6" s="20"/>
    </row>
    <row r="7" spans="1:26" s="21" customFormat="1" ht="15.75" customHeight="1">
      <c r="A7" s="91"/>
      <c r="B7" s="88" t="s">
        <v>101</v>
      </c>
      <c r="C7" s="74"/>
      <c r="D7" s="74"/>
      <c r="E7" s="76"/>
      <c r="F7" s="72"/>
      <c r="G7" s="90"/>
      <c r="H7" s="87" t="s">
        <v>108</v>
      </c>
      <c r="I7" s="72"/>
      <c r="J7" s="72"/>
      <c r="K7" s="75"/>
      <c r="L7" s="16"/>
      <c r="M7" s="7"/>
      <c r="N7" s="89"/>
      <c r="O7" s="16"/>
      <c r="P7" s="16"/>
      <c r="Q7" s="16"/>
      <c r="R7" s="16"/>
      <c r="S7" s="10"/>
      <c r="T7" s="7"/>
      <c r="U7" s="16"/>
      <c r="V7" s="16"/>
      <c r="W7" s="16"/>
      <c r="X7" s="16"/>
      <c r="Y7" s="10"/>
      <c r="Z7" s="20"/>
    </row>
    <row r="8" spans="1:26" s="21" customFormat="1" ht="15.75" customHeight="1">
      <c r="A8" s="7">
        <v>8</v>
      </c>
      <c r="B8" s="89" t="s">
        <v>81</v>
      </c>
      <c r="C8" s="16">
        <v>111</v>
      </c>
      <c r="D8" s="16">
        <v>146</v>
      </c>
      <c r="E8" s="16"/>
      <c r="F8" s="72"/>
      <c r="G8" s="90"/>
      <c r="H8" s="87"/>
      <c r="I8" s="72"/>
      <c r="J8" s="72"/>
      <c r="K8" s="83"/>
      <c r="L8" s="16"/>
      <c r="M8" s="7"/>
      <c r="N8" s="89"/>
      <c r="O8" s="16"/>
      <c r="P8" s="16"/>
      <c r="Q8" s="16"/>
      <c r="R8" s="16"/>
      <c r="S8" s="10"/>
      <c r="T8" s="7"/>
      <c r="U8" s="16"/>
      <c r="V8" s="16"/>
      <c r="W8" s="16"/>
      <c r="X8" s="16"/>
      <c r="Y8" s="10"/>
      <c r="Z8" s="20"/>
    </row>
    <row r="9" spans="1:26" s="21" customFormat="1" ht="15.75" customHeight="1">
      <c r="A9" s="7"/>
      <c r="B9" s="89"/>
      <c r="C9" s="16"/>
      <c r="D9" s="16"/>
      <c r="E9" s="16"/>
      <c r="F9" s="72"/>
      <c r="G9" s="90"/>
      <c r="H9" s="87"/>
      <c r="I9" s="72"/>
      <c r="J9" s="72"/>
      <c r="K9" s="83"/>
      <c r="L9" s="77"/>
      <c r="M9" s="85">
        <f>IF(I6+I12+J6+J12+K6+K12=0,"",IF(I6&gt;I12,IF(J6&gt;J12,G6,IF(K6&gt;K12,G6,G12)),IF(J6&gt;J12,IF(K6&gt;K12,G6,G12),G12)))</f>
        <v>1</v>
      </c>
      <c r="N9" s="86" t="str">
        <f>IF(I6+I12+J6+J12+K6+K12=0,"",IF(I6&gt;I12,IF(J6&gt;J12,H6,IF(K6&gt;K12,H6,H12)),IF(J6&gt;J12,IF(K6&gt;K12,H6,H12),H12)))</f>
        <v>L'anse Creuse North JV A</v>
      </c>
      <c r="O9" s="73">
        <v>180</v>
      </c>
      <c r="P9" s="73">
        <v>135</v>
      </c>
      <c r="Q9" s="73"/>
      <c r="R9" s="16"/>
      <c r="S9" s="10"/>
      <c r="T9" s="7"/>
      <c r="U9" s="16"/>
      <c r="V9" s="16"/>
      <c r="W9" s="16"/>
      <c r="X9" s="16"/>
      <c r="Y9" s="10"/>
      <c r="Z9" s="20"/>
    </row>
    <row r="10" spans="1:26" s="21" customFormat="1" ht="15.75" customHeight="1">
      <c r="A10" s="85">
        <v>4</v>
      </c>
      <c r="B10" s="86" t="s">
        <v>83</v>
      </c>
      <c r="C10" s="73">
        <v>122</v>
      </c>
      <c r="D10" s="73">
        <v>158</v>
      </c>
      <c r="E10" s="73">
        <v>167</v>
      </c>
      <c r="F10" s="72"/>
      <c r="G10" s="90"/>
      <c r="H10" s="87"/>
      <c r="I10" s="72"/>
      <c r="J10" s="72"/>
      <c r="K10" s="83"/>
      <c r="L10" s="72"/>
      <c r="M10" s="90"/>
      <c r="N10" s="87" t="s">
        <v>112</v>
      </c>
      <c r="O10" s="72"/>
      <c r="P10" s="72"/>
      <c r="Q10" s="75"/>
      <c r="R10" s="16"/>
      <c r="S10" s="10"/>
      <c r="T10" s="7"/>
      <c r="U10" s="16"/>
      <c r="V10" s="16"/>
      <c r="W10" s="16"/>
      <c r="X10" s="16"/>
      <c r="Y10" s="10"/>
      <c r="Z10" s="20"/>
    </row>
    <row r="11" spans="1:26" s="21" customFormat="1" ht="15.75" customHeight="1">
      <c r="A11" s="90"/>
      <c r="B11" s="87" t="s">
        <v>102</v>
      </c>
      <c r="C11" s="72"/>
      <c r="D11" s="72"/>
      <c r="E11" s="75"/>
      <c r="F11" s="82"/>
      <c r="G11" s="91"/>
      <c r="H11" s="88" t="s">
        <v>109</v>
      </c>
      <c r="I11" s="74"/>
      <c r="J11" s="74"/>
      <c r="K11" s="76"/>
      <c r="L11" s="72"/>
      <c r="M11" s="90"/>
      <c r="N11" s="87"/>
      <c r="O11" s="72"/>
      <c r="P11" s="72"/>
      <c r="Q11" s="83"/>
      <c r="R11" s="16"/>
      <c r="S11" s="10"/>
      <c r="T11" s="7"/>
      <c r="U11" s="16"/>
      <c r="V11" s="16"/>
      <c r="W11" s="16"/>
      <c r="X11" s="16"/>
      <c r="Y11" s="10"/>
      <c r="Z11" s="20"/>
    </row>
    <row r="12" spans="1:26" s="21" customFormat="1" ht="15.75" customHeight="1">
      <c r="A12" s="91"/>
      <c r="B12" s="88" t="s">
        <v>103</v>
      </c>
      <c r="C12" s="74"/>
      <c r="D12" s="74"/>
      <c r="E12" s="76"/>
      <c r="F12" s="16"/>
      <c r="G12" s="7">
        <f>IF(C10+C13+D10+D13+E10+E13=0,"",IF(C10&gt;C13,IF(D10&gt;D13,A10,IF(E10&gt;E13,A10,A13)),IF(D10&gt;D13,IF(E10&gt;E13,A10,A13),A13)))</f>
        <v>4</v>
      </c>
      <c r="H12" s="89" t="str">
        <f>IF(C10+C13+D10+D13+E10+E13=0,"",IF(C10&gt;C13,IF(D10&gt;D13,B10,IF(E10&gt;E13,B10,B13)),IF(D10&gt;D13,IF(E10&gt;E13,B10,B13),B13)))</f>
        <v>Regina/DeLasalle JV A</v>
      </c>
      <c r="I12" s="16">
        <v>217</v>
      </c>
      <c r="J12" s="16">
        <v>165</v>
      </c>
      <c r="K12" s="16">
        <v>138</v>
      </c>
      <c r="L12" s="72"/>
      <c r="M12" s="90"/>
      <c r="N12" s="87"/>
      <c r="O12" s="72"/>
      <c r="P12" s="72"/>
      <c r="Q12" s="83"/>
      <c r="R12" s="16"/>
      <c r="S12" s="10"/>
      <c r="T12" s="7"/>
      <c r="U12" s="16"/>
      <c r="V12" s="16"/>
      <c r="W12" s="16"/>
      <c r="X12" s="16"/>
      <c r="Y12" s="10"/>
      <c r="Z12" s="20"/>
    </row>
    <row r="13" spans="1:26" s="21" customFormat="1" ht="15.75" customHeight="1">
      <c r="A13" s="7">
        <v>5</v>
      </c>
      <c r="B13" s="89" t="s">
        <v>80</v>
      </c>
      <c r="C13" s="16">
        <v>169</v>
      </c>
      <c r="D13" s="16">
        <v>157</v>
      </c>
      <c r="E13" s="16">
        <v>151</v>
      </c>
      <c r="F13" s="16"/>
      <c r="G13" s="7"/>
      <c r="H13" s="89"/>
      <c r="I13" s="16"/>
      <c r="J13" s="16"/>
      <c r="K13" s="16"/>
      <c r="L13" s="72"/>
      <c r="M13" s="90"/>
      <c r="N13" s="87"/>
      <c r="O13" s="72"/>
      <c r="P13" s="72"/>
      <c r="Q13" s="83"/>
      <c r="R13" s="16"/>
      <c r="S13" s="10"/>
      <c r="T13" s="7"/>
      <c r="U13" s="16"/>
      <c r="V13" s="16"/>
      <c r="W13" s="16"/>
      <c r="X13" s="16"/>
      <c r="Y13" s="10"/>
      <c r="Z13" s="20"/>
    </row>
    <row r="14" spans="1:26" s="21" customFormat="1" ht="15.75" customHeight="1">
      <c r="A14" s="7"/>
      <c r="B14" s="89"/>
      <c r="C14" s="16"/>
      <c r="D14" s="16"/>
      <c r="E14" s="16"/>
      <c r="F14" s="16"/>
      <c r="G14" s="7"/>
      <c r="H14" s="89"/>
      <c r="I14" s="16"/>
      <c r="J14" s="16"/>
      <c r="K14" s="16"/>
      <c r="L14" s="72"/>
      <c r="M14" s="90"/>
      <c r="N14" s="87"/>
      <c r="O14" s="72"/>
      <c r="P14" s="72"/>
      <c r="Q14" s="83"/>
      <c r="R14" s="104" t="s">
        <v>96</v>
      </c>
      <c r="S14" s="105"/>
      <c r="T14" s="85" t="str">
        <f>IF(O9+O19+P9+P19+Q9+Q19=0,"",IF(O9&gt;O19,IF(P9&gt;P19,N9,IF(Q9&gt;Q19,N9,N19)),IF(P9&gt;P19,IF(Q9&gt;Q19,N9,N19),N19)))</f>
        <v>L'anse Creuse North JV A</v>
      </c>
      <c r="U14" s="16"/>
      <c r="V14" s="16"/>
      <c r="W14" s="16"/>
      <c r="X14" s="16"/>
      <c r="Y14" s="10"/>
      <c r="Z14" s="20"/>
    </row>
    <row r="15" spans="1:26" s="21" customFormat="1" ht="15.75" customHeight="1">
      <c r="A15" s="85">
        <v>3</v>
      </c>
      <c r="B15" s="86" t="s">
        <v>91</v>
      </c>
      <c r="C15" s="73">
        <v>166</v>
      </c>
      <c r="D15" s="73">
        <v>142</v>
      </c>
      <c r="E15" s="73"/>
      <c r="F15" s="16"/>
      <c r="G15" s="7"/>
      <c r="H15" s="89"/>
      <c r="I15" s="16"/>
      <c r="J15" s="16"/>
      <c r="K15" s="16"/>
      <c r="L15" s="72"/>
      <c r="M15" s="90"/>
      <c r="N15" s="87"/>
      <c r="O15" s="72"/>
      <c r="P15" s="72"/>
      <c r="Q15" s="83"/>
      <c r="R15" s="16"/>
      <c r="S15" s="10"/>
      <c r="T15" s="7"/>
      <c r="U15" s="16"/>
      <c r="V15" s="16"/>
      <c r="W15" s="16"/>
      <c r="X15" s="16"/>
      <c r="Y15" s="10"/>
      <c r="Z15" s="20"/>
    </row>
    <row r="16" spans="1:26" s="21" customFormat="1" ht="15.75" customHeight="1">
      <c r="A16" s="90"/>
      <c r="B16" s="87" t="s">
        <v>104</v>
      </c>
      <c r="C16" s="72"/>
      <c r="D16" s="72"/>
      <c r="E16" s="75"/>
      <c r="F16" s="77"/>
      <c r="G16" s="85">
        <f>IF(C15+C18+D15+D18+E15+E18=0,"",IF(C15&gt;C18,IF(D15&gt;D18,A15,IF(E15&gt;E18,A15,A18)),IF(D15&gt;D18,IF(E15&gt;E18,A15,A18),A18)))</f>
        <v>3</v>
      </c>
      <c r="H16" s="86" t="str">
        <f>IF(C15+C18+D15+D18+E15+E18=0,"",IF(C15&gt;C18,IF(D15&gt;D18,B15,IF(E15&gt;E18,B15,B18)),IF(D15&gt;D18,IF(E15&gt;E18,B15,B18),B18)))</f>
        <v>L'anse Creuse North JV B</v>
      </c>
      <c r="I16" s="73">
        <v>183</v>
      </c>
      <c r="J16" s="73">
        <v>169</v>
      </c>
      <c r="K16" s="73"/>
      <c r="L16" s="72"/>
      <c r="M16" s="90"/>
      <c r="N16" s="87"/>
      <c r="O16" s="72"/>
      <c r="P16" s="72"/>
      <c r="Q16" s="83"/>
      <c r="R16" s="103" t="s">
        <v>97</v>
      </c>
      <c r="S16" s="102"/>
      <c r="T16" s="85" t="str">
        <f>IF(O9+O19+P9+P19+Q9+Q19=0,"",IF(O9&gt;O19,IF(P9&gt;P19,N19,IF(Q9&gt;Q19,N19,N9)),IF(P9&gt;P19,IF(Q9&gt;Q19,N19,N9),N9)))</f>
        <v>L'anse Creuse North JV B</v>
      </c>
      <c r="U16" s="16"/>
      <c r="V16" s="16"/>
      <c r="W16" s="16"/>
      <c r="X16" s="16"/>
      <c r="Y16" s="10"/>
      <c r="Z16" s="20"/>
    </row>
    <row r="17" spans="1:26" s="21" customFormat="1" ht="15.75" customHeight="1">
      <c r="A17" s="91"/>
      <c r="B17" s="88" t="s">
        <v>105</v>
      </c>
      <c r="C17" s="74"/>
      <c r="D17" s="74"/>
      <c r="E17" s="76"/>
      <c r="F17" s="72"/>
      <c r="G17" s="90"/>
      <c r="H17" s="87" t="s">
        <v>110</v>
      </c>
      <c r="I17" s="72"/>
      <c r="J17" s="72"/>
      <c r="K17" s="75"/>
      <c r="L17" s="72"/>
      <c r="M17" s="90"/>
      <c r="N17" s="87"/>
      <c r="O17" s="72"/>
      <c r="P17" s="72"/>
      <c r="Q17" s="83"/>
      <c r="R17" s="16"/>
      <c r="S17" s="10"/>
      <c r="T17" s="7"/>
      <c r="U17" s="16"/>
      <c r="V17" s="16"/>
      <c r="W17" s="16"/>
      <c r="X17" s="16"/>
      <c r="Y17" s="10"/>
      <c r="Z17" s="20"/>
    </row>
    <row r="18" spans="1:26" s="21" customFormat="1" ht="15.75" customHeight="1">
      <c r="A18" s="7">
        <v>6</v>
      </c>
      <c r="B18" s="89" t="s">
        <v>79</v>
      </c>
      <c r="C18" s="16">
        <v>153</v>
      </c>
      <c r="D18" s="16">
        <v>126</v>
      </c>
      <c r="E18" s="16"/>
      <c r="F18" s="72"/>
      <c r="G18" s="90"/>
      <c r="H18" s="87"/>
      <c r="I18" s="72"/>
      <c r="J18" s="72"/>
      <c r="K18" s="83"/>
      <c r="L18" s="82"/>
      <c r="M18" s="91"/>
      <c r="N18" s="88" t="s">
        <v>113</v>
      </c>
      <c r="O18" s="74"/>
      <c r="P18" s="74"/>
      <c r="Q18" s="76"/>
      <c r="R18" s="103" t="s">
        <v>98</v>
      </c>
      <c r="S18" s="102"/>
      <c r="T18" s="85" t="str">
        <f>IF(O24+O33+P24+P33+Q24+Q33=0,"",IF(O24&gt;O33,IF(P24&gt;P33,N24,IF(Q24&gt;Q33,N24,N33)),IF(P24&gt;P33,IF(Q24&gt;Q33,N24,N33),N33)))</f>
        <v>Regina/DeLasalle JV A</v>
      </c>
      <c r="U18" s="16"/>
      <c r="V18" s="16"/>
      <c r="W18" s="16"/>
      <c r="X18" s="16"/>
      <c r="Y18" s="10"/>
      <c r="Z18" s="20"/>
    </row>
    <row r="19" spans="1:26" s="21" customFormat="1" ht="15.75" customHeight="1">
      <c r="A19" s="7"/>
      <c r="B19" s="89"/>
      <c r="C19" s="16"/>
      <c r="D19" s="16"/>
      <c r="E19" s="16"/>
      <c r="F19" s="72"/>
      <c r="G19" s="90"/>
      <c r="H19" s="87"/>
      <c r="I19" s="72"/>
      <c r="J19" s="72"/>
      <c r="K19" s="83"/>
      <c r="L19" s="16"/>
      <c r="M19" s="7">
        <f>IF(I16+I22+J16+J22+K16+K22=0,"",IF(I16&gt;I22,IF(J16&gt;J22,G16,IF(K16&gt;K22,G16,G22)),IF(J16&gt;J22,IF(K16&gt;K22,G16,G22),G22)))</f>
        <v>3</v>
      </c>
      <c r="N19" s="89" t="str">
        <f>IF(I16+I22+J16+J22+K16+K22=0,"",IF(I16&gt;I22,IF(J16&gt;J22,H16,IF(K16&gt;K22,H16,H22)),IF(J16&gt;J22,IF(K16&gt;K22,H16,H22),H22)))</f>
        <v>L'anse Creuse North JV B</v>
      </c>
      <c r="O19" s="16">
        <v>130</v>
      </c>
      <c r="P19" s="16">
        <v>116</v>
      </c>
      <c r="Q19" s="16"/>
      <c r="R19" s="16"/>
      <c r="S19" s="10"/>
      <c r="T19" s="7"/>
      <c r="U19" s="16"/>
      <c r="V19" s="16"/>
      <c r="W19" s="16"/>
      <c r="X19" s="16"/>
      <c r="Y19" s="10"/>
      <c r="Z19" s="20"/>
    </row>
    <row r="20" spans="1:26" s="21" customFormat="1" ht="15.75" customHeight="1">
      <c r="A20" s="85">
        <v>2</v>
      </c>
      <c r="B20" s="86" t="s">
        <v>86</v>
      </c>
      <c r="C20" s="73">
        <v>146</v>
      </c>
      <c r="D20" s="73">
        <v>122</v>
      </c>
      <c r="E20" s="73">
        <v>130</v>
      </c>
      <c r="F20" s="72"/>
      <c r="G20" s="90"/>
      <c r="H20" s="87"/>
      <c r="I20" s="72"/>
      <c r="J20" s="72"/>
      <c r="K20" s="83"/>
      <c r="L20" s="16"/>
      <c r="M20" s="7"/>
      <c r="N20" s="89"/>
      <c r="O20" s="16"/>
      <c r="P20" s="16"/>
      <c r="Q20" s="16"/>
      <c r="R20" s="102" t="s">
        <v>99</v>
      </c>
      <c r="S20" s="102"/>
      <c r="T20" s="85" t="str">
        <f>IF(O24+O33+P24+P33+Q24+Q33=0,"",IF(O24&gt;O33,IF(P24&gt;P33,N33,IF(Q24&gt;Q33,N33,N24)),IF(P24&gt;P33,IF(Q24&gt;Q33,N33,N24),N24)))</f>
        <v>Chippewa Valley JV B</v>
      </c>
      <c r="U20" s="16"/>
      <c r="V20" s="16"/>
      <c r="W20" s="16"/>
      <c r="X20" s="16"/>
      <c r="Y20" s="10"/>
      <c r="Z20" s="20"/>
    </row>
    <row r="21" spans="1:26" s="21" customFormat="1" ht="15.75" customHeight="1">
      <c r="A21" s="90"/>
      <c r="B21" s="87" t="s">
        <v>106</v>
      </c>
      <c r="C21" s="72"/>
      <c r="D21" s="72"/>
      <c r="E21" s="75"/>
      <c r="F21" s="82"/>
      <c r="G21" s="91"/>
      <c r="H21" s="88" t="s">
        <v>111</v>
      </c>
      <c r="I21" s="74"/>
      <c r="J21" s="74"/>
      <c r="K21" s="76"/>
      <c r="L21" s="16"/>
      <c r="M21" s="7"/>
      <c r="N21" s="89"/>
      <c r="O21" s="16"/>
      <c r="P21" s="16"/>
      <c r="Q21" s="16"/>
      <c r="R21" s="16"/>
      <c r="S21" s="10"/>
      <c r="T21" s="7"/>
      <c r="U21" s="16"/>
      <c r="V21" s="16"/>
      <c r="W21" s="16"/>
      <c r="X21" s="16"/>
      <c r="Y21" s="10"/>
      <c r="Z21" s="20"/>
    </row>
    <row r="22" spans="1:26" s="21" customFormat="1" ht="15.75" customHeight="1">
      <c r="A22" s="91"/>
      <c r="B22" s="88" t="s">
        <v>107</v>
      </c>
      <c r="C22" s="74"/>
      <c r="D22" s="74"/>
      <c r="E22" s="76"/>
      <c r="F22" s="16"/>
      <c r="G22" s="7">
        <f>IF(C20+C23+D20+D23+E20+E23=0,"",IF(C20&gt;C23,IF(D20&gt;D23,A20,IF(E20&gt;E23,A20,A23)),IF(D20&gt;D23,IF(E20&gt;E23,A20,A23),A23)))</f>
        <v>2</v>
      </c>
      <c r="H22" s="89" t="str">
        <f>IF(C20+C23+D20+D23+E20+E23=0,"",IF(C20&gt;C23,IF(D20&gt;D23,B20,IF(E20&gt;E23,B20,B23)),IF(D20&gt;D23,IF(E20&gt;E23,B20,B23),B23)))</f>
        <v>Chippewa Valley JV B</v>
      </c>
      <c r="I22" s="16">
        <v>144</v>
      </c>
      <c r="J22" s="16">
        <v>163</v>
      </c>
      <c r="K22" s="16"/>
      <c r="L22" s="16"/>
      <c r="M22" s="7"/>
      <c r="N22" s="89"/>
      <c r="O22" s="16"/>
      <c r="P22" s="16"/>
      <c r="Q22" s="16"/>
      <c r="R22" s="16"/>
      <c r="S22" s="10"/>
      <c r="T22" s="7"/>
      <c r="U22" s="16"/>
      <c r="V22" s="16"/>
      <c r="W22" s="16"/>
      <c r="X22" s="16"/>
      <c r="Y22" s="10"/>
      <c r="Z22" s="20"/>
    </row>
    <row r="23" spans="1:26" s="21" customFormat="1" ht="15.75" customHeight="1">
      <c r="A23" s="7">
        <v>7</v>
      </c>
      <c r="B23" s="89" t="s">
        <v>82</v>
      </c>
      <c r="C23" s="16">
        <v>122</v>
      </c>
      <c r="D23" s="16">
        <v>156</v>
      </c>
      <c r="E23" s="16">
        <v>127</v>
      </c>
      <c r="F23" s="16"/>
      <c r="G23" s="7"/>
      <c r="H23" s="89"/>
      <c r="I23" s="16"/>
      <c r="J23" s="16"/>
      <c r="K23" s="16"/>
      <c r="L23" s="16"/>
      <c r="M23" s="7"/>
      <c r="N23" s="89"/>
      <c r="O23" s="16"/>
      <c r="P23" s="16"/>
      <c r="Q23" s="16"/>
      <c r="R23" s="16"/>
      <c r="S23" s="10"/>
      <c r="T23" s="7"/>
      <c r="U23" s="16"/>
      <c r="V23" s="16"/>
      <c r="W23" s="16"/>
      <c r="X23" s="16"/>
      <c r="Y23" s="10"/>
      <c r="Z23" s="20"/>
    </row>
    <row r="24" spans="1:26" s="21" customFormat="1" ht="15.75" customHeight="1">
      <c r="A24" s="7"/>
      <c r="B24" s="89"/>
      <c r="C24" s="16"/>
      <c r="D24" s="16"/>
      <c r="E24" s="16"/>
      <c r="F24" s="16"/>
      <c r="G24" s="7"/>
      <c r="H24" s="89"/>
      <c r="I24" s="16"/>
      <c r="J24" s="16"/>
      <c r="K24" s="16"/>
      <c r="L24" s="73"/>
      <c r="M24" s="85">
        <f>IF(I6+I12+J6+J12+K6+K12=0,"",IF(I6&gt;I12,IF(J6&gt;J12,G12,IF(K6&gt;K12,G12,G6)),IF(J6&gt;J12,IF(K6&gt;K12,G12,G6),G6)))</f>
        <v>4</v>
      </c>
      <c r="N24" s="86" t="str">
        <f>IF(I6+I12+J6+J12+K6+K12=0,"",IF(I6&gt;I12,IF(J6&gt;J12,H12,IF(K6&gt;K12,H12,H6)),IF(J6&gt;J12,IF(K6&gt;K12,H12,H6),H6)))</f>
        <v>Regina/DeLasalle JV A</v>
      </c>
      <c r="O24" s="73">
        <v>184</v>
      </c>
      <c r="P24" s="73">
        <v>146</v>
      </c>
      <c r="Q24" s="73"/>
      <c r="R24" s="16"/>
      <c r="S24" s="10"/>
      <c r="T24" s="7"/>
      <c r="U24" s="16"/>
      <c r="V24" s="16"/>
      <c r="W24" s="16"/>
      <c r="X24" s="16"/>
      <c r="Y24" s="10"/>
      <c r="Z24" s="20"/>
    </row>
    <row r="25" spans="1:26" s="21" customFormat="1" ht="15.75" customHeight="1">
      <c r="A25" s="7"/>
      <c r="B25" s="89"/>
      <c r="C25" s="16"/>
      <c r="D25" s="16"/>
      <c r="E25" s="16"/>
      <c r="F25" s="16"/>
      <c r="G25" s="7"/>
      <c r="H25" s="89"/>
      <c r="I25" s="16"/>
      <c r="J25" s="16"/>
      <c r="K25" s="16"/>
      <c r="L25" s="72"/>
      <c r="M25" s="90"/>
      <c r="N25" s="87" t="s">
        <v>114</v>
      </c>
      <c r="O25" s="72"/>
      <c r="P25" s="72"/>
      <c r="Q25" s="75"/>
      <c r="R25" s="16"/>
      <c r="S25" s="10"/>
      <c r="T25" s="7"/>
      <c r="U25" s="16"/>
      <c r="V25" s="16"/>
      <c r="W25" s="16"/>
      <c r="X25" s="16"/>
      <c r="Y25" s="10"/>
      <c r="Z25" s="20"/>
    </row>
    <row r="26" spans="1:26" s="21" customFormat="1" ht="15.75" customHeight="1">
      <c r="A26" s="7"/>
      <c r="B26" s="89"/>
      <c r="C26" s="16"/>
      <c r="D26" s="16"/>
      <c r="E26" s="16"/>
      <c r="F26" s="16"/>
      <c r="G26" s="7"/>
      <c r="H26" s="89"/>
      <c r="I26" s="16"/>
      <c r="J26" s="16"/>
      <c r="K26" s="16"/>
      <c r="L26" s="72"/>
      <c r="M26" s="90"/>
      <c r="N26" s="87"/>
      <c r="O26" s="72"/>
      <c r="P26" s="72"/>
      <c r="Q26" s="83"/>
      <c r="R26" s="16"/>
      <c r="S26" s="10"/>
      <c r="T26" s="7"/>
      <c r="U26" s="16"/>
      <c r="V26" s="16"/>
      <c r="W26" s="16"/>
      <c r="X26" s="16"/>
      <c r="Y26" s="10"/>
      <c r="Z26" s="20"/>
    </row>
    <row r="27" spans="1:26" s="21" customFormat="1" ht="15.75" customHeight="1">
      <c r="A27" s="7"/>
      <c r="B27" s="89"/>
      <c r="C27" s="16"/>
      <c r="D27" s="16"/>
      <c r="E27" s="16"/>
      <c r="F27" s="16"/>
      <c r="G27" s="7"/>
      <c r="H27" s="89"/>
      <c r="I27" s="16"/>
      <c r="J27" s="16"/>
      <c r="K27" s="16"/>
      <c r="L27" s="72"/>
      <c r="M27" s="90"/>
      <c r="N27" s="87"/>
      <c r="O27" s="72"/>
      <c r="P27" s="72"/>
      <c r="Q27" s="83"/>
      <c r="R27" s="16"/>
      <c r="S27" s="10"/>
      <c r="T27" s="7"/>
      <c r="U27" s="16"/>
      <c r="V27" s="16"/>
      <c r="W27" s="16"/>
      <c r="X27" s="16"/>
      <c r="Y27" s="10"/>
      <c r="Z27" s="20"/>
    </row>
    <row r="28" spans="1:26" s="21" customFormat="1" ht="15.75" customHeight="1">
      <c r="A28" s="7"/>
      <c r="B28" s="89"/>
      <c r="C28" s="16"/>
      <c r="D28" s="16"/>
      <c r="E28" s="16"/>
      <c r="F28" s="16"/>
      <c r="G28" s="7"/>
      <c r="H28" s="89"/>
      <c r="I28" s="16"/>
      <c r="J28" s="16"/>
      <c r="K28" s="16"/>
      <c r="L28" s="72"/>
      <c r="M28" s="90"/>
      <c r="N28" s="87"/>
      <c r="O28" s="72"/>
      <c r="P28" s="72"/>
      <c r="Q28" s="83"/>
      <c r="R28" s="16"/>
      <c r="S28" s="10"/>
      <c r="T28" s="7"/>
      <c r="U28" s="16"/>
      <c r="V28" s="16"/>
      <c r="W28" s="16"/>
      <c r="X28" s="16"/>
      <c r="Y28" s="10"/>
      <c r="Z28" s="20"/>
    </row>
    <row r="29" spans="1:26" s="21" customFormat="1" ht="15.75" customHeight="1">
      <c r="A29" s="7"/>
      <c r="B29" s="89"/>
      <c r="C29" s="16"/>
      <c r="D29" s="16"/>
      <c r="E29" s="16"/>
      <c r="F29" s="16"/>
      <c r="G29" s="7"/>
      <c r="H29" s="89"/>
      <c r="I29" s="16"/>
      <c r="J29" s="16"/>
      <c r="K29" s="16"/>
      <c r="L29" s="72"/>
      <c r="M29" s="90"/>
      <c r="N29" s="87"/>
      <c r="O29" s="72"/>
      <c r="P29" s="72"/>
      <c r="Q29" s="83"/>
      <c r="R29" s="16"/>
      <c r="S29" s="10"/>
      <c r="T29" s="7"/>
      <c r="U29" s="16"/>
      <c r="V29" s="16"/>
      <c r="W29" s="16"/>
      <c r="X29" s="16"/>
      <c r="Y29" s="10"/>
      <c r="Z29" s="20"/>
    </row>
    <row r="30" spans="1:26" s="21" customFormat="1" ht="15.75" customHeight="1">
      <c r="A30" s="7"/>
      <c r="B30" s="89"/>
      <c r="C30" s="16"/>
      <c r="D30" s="16"/>
      <c r="E30" s="16"/>
      <c r="F30" s="16"/>
      <c r="G30" s="7"/>
      <c r="H30" s="89"/>
      <c r="I30" s="16"/>
      <c r="J30" s="16"/>
      <c r="K30" s="16"/>
      <c r="L30" s="72"/>
      <c r="M30" s="90"/>
      <c r="N30" s="87"/>
      <c r="O30" s="72"/>
      <c r="P30" s="72"/>
      <c r="Q30" s="83"/>
      <c r="R30" s="16"/>
      <c r="S30" s="10"/>
      <c r="T30" s="7"/>
      <c r="U30" s="16"/>
      <c r="V30" s="16"/>
      <c r="W30" s="16"/>
      <c r="X30" s="16"/>
      <c r="Y30" s="10"/>
      <c r="Z30" s="20"/>
    </row>
    <row r="31" spans="1:26" s="21" customFormat="1" ht="15.75" customHeight="1">
      <c r="A31" s="7"/>
      <c r="B31" s="89"/>
      <c r="C31" s="16"/>
      <c r="D31" s="16"/>
      <c r="E31" s="16"/>
      <c r="F31" s="16"/>
      <c r="G31" s="7"/>
      <c r="H31" s="89"/>
      <c r="I31" s="16"/>
      <c r="J31" s="16"/>
      <c r="K31" s="16"/>
      <c r="L31" s="72"/>
      <c r="M31" s="90"/>
      <c r="N31" s="87"/>
      <c r="O31" s="72"/>
      <c r="P31" s="72"/>
      <c r="Q31" s="83"/>
      <c r="R31" s="16"/>
      <c r="S31" s="10"/>
      <c r="T31" s="7"/>
      <c r="U31" s="16"/>
      <c r="V31" s="16"/>
      <c r="W31" s="16"/>
      <c r="X31" s="16"/>
      <c r="Y31" s="16"/>
      <c r="Z31" s="20"/>
    </row>
    <row r="32" spans="1:26" s="21" customFormat="1" ht="15.75" customHeight="1">
      <c r="A32" s="7"/>
      <c r="B32" s="89"/>
      <c r="C32" s="16"/>
      <c r="D32" s="16"/>
      <c r="E32" s="16"/>
      <c r="F32" s="16"/>
      <c r="G32" s="7"/>
      <c r="H32" s="89"/>
      <c r="I32" s="16"/>
      <c r="J32" s="16"/>
      <c r="K32" s="16"/>
      <c r="L32" s="74"/>
      <c r="M32" s="91"/>
      <c r="N32" s="88" t="s">
        <v>115</v>
      </c>
      <c r="O32" s="74"/>
      <c r="P32" s="74"/>
      <c r="Q32" s="76"/>
      <c r="R32" s="16"/>
      <c r="S32" s="10"/>
      <c r="T32" s="7"/>
      <c r="U32" s="16"/>
      <c r="V32" s="16"/>
      <c r="W32" s="16"/>
      <c r="X32" s="16"/>
      <c r="Y32" s="16"/>
      <c r="Z32" s="20"/>
    </row>
    <row r="33" spans="1:26" s="21" customFormat="1" ht="15.75" customHeight="1">
      <c r="A33" s="7"/>
      <c r="B33" s="89"/>
      <c r="C33" s="16"/>
      <c r="D33" s="16"/>
      <c r="E33" s="16"/>
      <c r="F33" s="16"/>
      <c r="G33" s="7"/>
      <c r="H33" s="89"/>
      <c r="I33" s="16"/>
      <c r="J33" s="16"/>
      <c r="K33" s="16"/>
      <c r="L33" s="16"/>
      <c r="M33" s="7">
        <f>IF(I16+I22+J16+J22+K16+K22=0,"",IF(I16&gt;I22,IF(J16&gt;J22,G22,IF(K16&gt;K22,G22,G16)),IF(J16&gt;J22,IF(K16&gt;K22,G22,G16),G16)))</f>
        <v>2</v>
      </c>
      <c r="N33" s="89" t="str">
        <f>IF(I16+I22+J16+J22+K16+K22=0,"",IF(I16&gt;I22,IF(J16&gt;J22,H22,IF(K16&gt;K22,H22,H16)),IF(J16&gt;J22,IF(K16&gt;K22,H22,H16),H16)))</f>
        <v>Chippewa Valley JV B</v>
      </c>
      <c r="O33" s="16">
        <v>139</v>
      </c>
      <c r="P33" s="16">
        <v>142</v>
      </c>
      <c r="Q33" s="16"/>
      <c r="R33" s="16"/>
      <c r="S33" s="10"/>
      <c r="T33" s="7"/>
      <c r="U33" s="16"/>
      <c r="V33" s="16"/>
      <c r="W33" s="16"/>
      <c r="X33" s="16"/>
      <c r="Y33" s="16"/>
      <c r="Z33" s="20"/>
    </row>
    <row r="34" spans="1:26" s="21" customFormat="1" ht="11.25" customHeight="1">
      <c r="A34" s="7"/>
      <c r="B34" s="89"/>
      <c r="C34" s="16"/>
      <c r="D34" s="16"/>
      <c r="E34" s="16"/>
      <c r="F34" s="16"/>
      <c r="G34" s="7"/>
      <c r="H34" s="89"/>
      <c r="I34" s="16"/>
      <c r="J34" s="16"/>
      <c r="K34" s="16"/>
      <c r="L34" s="16"/>
      <c r="M34" s="7"/>
      <c r="N34" s="89"/>
      <c r="O34" s="16"/>
      <c r="P34" s="16"/>
      <c r="Q34" s="16"/>
      <c r="R34" s="16"/>
      <c r="S34" s="10"/>
      <c r="T34" s="7"/>
      <c r="U34" s="16"/>
      <c r="V34" s="16"/>
      <c r="W34" s="16"/>
      <c r="X34" s="16"/>
      <c r="Y34" s="16"/>
      <c r="Z34" s="20"/>
    </row>
    <row r="35" spans="1:26" s="21" customFormat="1" ht="11.25" customHeight="1">
      <c r="A35" s="7"/>
      <c r="B35" s="89"/>
      <c r="C35" s="16"/>
      <c r="D35" s="16"/>
      <c r="E35" s="16"/>
      <c r="F35" s="16"/>
      <c r="G35" s="7"/>
      <c r="H35" s="89"/>
      <c r="I35" s="16"/>
      <c r="J35" s="16"/>
      <c r="K35" s="16"/>
      <c r="L35" s="16"/>
      <c r="M35" s="7"/>
      <c r="N35" s="89"/>
      <c r="O35" s="16"/>
      <c r="P35" s="16"/>
      <c r="Q35" s="16"/>
      <c r="R35" s="16"/>
      <c r="S35" s="10"/>
      <c r="T35" s="7"/>
      <c r="U35" s="16"/>
      <c r="V35" s="16"/>
      <c r="W35" s="16"/>
      <c r="X35" s="16"/>
      <c r="Y35" s="16"/>
      <c r="Z35" s="20"/>
    </row>
    <row r="36" spans="1:26" s="21" customFormat="1" ht="11.25" customHeight="1">
      <c r="A36" s="7"/>
      <c r="B36" s="89"/>
      <c r="C36" s="16"/>
      <c r="D36" s="16"/>
      <c r="E36" s="16"/>
      <c r="F36" s="16"/>
      <c r="G36" s="7"/>
      <c r="H36" s="89"/>
      <c r="I36" s="16"/>
      <c r="J36" s="16"/>
      <c r="K36" s="16"/>
      <c r="L36" s="16"/>
      <c r="M36" s="7"/>
      <c r="N36" s="89"/>
      <c r="O36" s="16"/>
      <c r="P36" s="16"/>
      <c r="Q36" s="16"/>
      <c r="R36" s="16"/>
      <c r="S36" s="10"/>
      <c r="T36" s="7"/>
      <c r="U36" s="16"/>
      <c r="V36" s="16"/>
      <c r="W36" s="16"/>
      <c r="X36" s="16"/>
      <c r="Y36" s="16"/>
      <c r="Z36" s="20"/>
    </row>
    <row r="37" spans="1:26" s="21" customFormat="1" ht="11.25" customHeight="1">
      <c r="A37" s="7"/>
      <c r="B37" s="89"/>
      <c r="C37" s="16"/>
      <c r="D37" s="16"/>
      <c r="E37" s="16"/>
      <c r="F37" s="16"/>
      <c r="G37" s="7"/>
      <c r="H37" s="89"/>
      <c r="I37" s="16"/>
      <c r="J37" s="16"/>
      <c r="K37" s="16"/>
      <c r="L37" s="16"/>
      <c r="M37" s="7"/>
      <c r="N37" s="89"/>
      <c r="O37" s="16"/>
      <c r="P37" s="16"/>
      <c r="Q37" s="16"/>
      <c r="R37" s="16"/>
      <c r="S37" s="10"/>
      <c r="T37" s="7"/>
      <c r="U37" s="16"/>
      <c r="V37" s="16"/>
      <c r="W37" s="16"/>
      <c r="X37" s="16"/>
      <c r="Y37" s="16"/>
      <c r="Z37" s="20"/>
    </row>
    <row r="38" spans="1:26" s="21" customFormat="1" ht="11.25" customHeight="1">
      <c r="A38" s="7"/>
      <c r="B38" s="89"/>
      <c r="C38" s="16"/>
      <c r="D38" s="16"/>
      <c r="E38" s="16"/>
      <c r="F38" s="16"/>
      <c r="G38" s="7"/>
      <c r="H38" s="89"/>
      <c r="I38" s="16"/>
      <c r="J38" s="16"/>
      <c r="K38" s="16"/>
      <c r="L38" s="16"/>
      <c r="M38" s="7"/>
      <c r="N38" s="89"/>
      <c r="O38" s="16"/>
      <c r="P38" s="16"/>
      <c r="Q38" s="16"/>
      <c r="R38" s="16"/>
      <c r="S38" s="10"/>
      <c r="T38" s="10"/>
      <c r="U38" s="16"/>
      <c r="V38" s="16"/>
      <c r="W38" s="16"/>
      <c r="X38" s="16"/>
      <c r="Y38" s="16"/>
      <c r="Z38" s="20"/>
    </row>
    <row r="39" spans="1:26" s="21" customFormat="1" ht="11.25" customHeight="1">
      <c r="A39" s="10"/>
      <c r="B39" s="89"/>
      <c r="C39" s="16"/>
      <c r="D39" s="16"/>
      <c r="E39" s="16"/>
      <c r="F39" s="16"/>
      <c r="G39" s="10"/>
      <c r="H39" s="89"/>
      <c r="I39" s="16"/>
      <c r="J39" s="16"/>
      <c r="K39" s="16"/>
      <c r="L39" s="16"/>
      <c r="M39" s="10"/>
      <c r="N39" s="89"/>
      <c r="O39" s="16"/>
      <c r="P39" s="16"/>
      <c r="Q39" s="16"/>
      <c r="R39" s="16"/>
      <c r="S39" s="10"/>
      <c r="T39" s="10"/>
      <c r="U39" s="16"/>
      <c r="V39" s="16"/>
      <c r="W39" s="16"/>
      <c r="X39" s="16"/>
      <c r="Y39" s="16"/>
      <c r="Z39" s="20"/>
    </row>
    <row r="40" spans="1:26" s="21" customFormat="1" ht="11.25" customHeight="1">
      <c r="A40" s="10"/>
      <c r="B40" s="89"/>
      <c r="C40" s="16"/>
      <c r="D40" s="16"/>
      <c r="E40" s="16"/>
      <c r="F40" s="16"/>
      <c r="G40" s="10"/>
      <c r="H40" s="89"/>
      <c r="I40" s="16"/>
      <c r="J40" s="16"/>
      <c r="K40" s="16"/>
      <c r="L40" s="16"/>
      <c r="M40" s="10"/>
      <c r="N40" s="89"/>
      <c r="O40" s="16"/>
      <c r="P40" s="16"/>
      <c r="Q40" s="16"/>
      <c r="R40" s="16"/>
      <c r="S40" s="10"/>
      <c r="T40" s="10"/>
      <c r="U40" s="16"/>
      <c r="V40" s="16"/>
      <c r="W40" s="16"/>
      <c r="X40" s="16"/>
      <c r="Y40" s="16"/>
      <c r="Z40" s="20"/>
    </row>
    <row r="41" spans="1:26" s="21" customFormat="1" ht="11.25" customHeight="1">
      <c r="A41" s="10"/>
      <c r="B41" s="89"/>
      <c r="C41" s="16"/>
      <c r="D41" s="16"/>
      <c r="E41" s="16"/>
      <c r="F41" s="16"/>
      <c r="G41" s="10"/>
      <c r="H41" s="89"/>
      <c r="I41" s="16"/>
      <c r="J41" s="16"/>
      <c r="K41" s="16"/>
      <c r="L41" s="16"/>
      <c r="M41" s="10"/>
      <c r="N41" s="89"/>
      <c r="O41" s="16"/>
      <c r="P41" s="16"/>
      <c r="Q41" s="16"/>
      <c r="R41" s="16"/>
      <c r="S41" s="10"/>
      <c r="T41" s="10"/>
      <c r="U41" s="16"/>
      <c r="V41" s="16"/>
      <c r="W41" s="16"/>
      <c r="X41" s="16"/>
      <c r="Y41" s="16"/>
      <c r="Z41" s="20"/>
    </row>
    <row r="42" spans="1:26" s="21" customFormat="1" ht="11.25" customHeight="1">
      <c r="A42" s="10"/>
      <c r="B42" s="89"/>
      <c r="C42" s="16"/>
      <c r="D42" s="16"/>
      <c r="E42" s="16"/>
      <c r="F42" s="16"/>
      <c r="G42" s="10"/>
      <c r="H42" s="89"/>
      <c r="I42" s="16"/>
      <c r="J42" s="16"/>
      <c r="K42" s="16"/>
      <c r="L42" s="16"/>
      <c r="M42" s="10"/>
      <c r="N42" s="89"/>
      <c r="O42" s="16"/>
      <c r="P42" s="16"/>
      <c r="Q42" s="16"/>
      <c r="R42" s="16"/>
      <c r="S42" s="10"/>
      <c r="T42" s="10"/>
      <c r="U42" s="16"/>
      <c r="V42" s="16"/>
      <c r="W42" s="16"/>
      <c r="X42" s="16"/>
      <c r="Y42" s="16"/>
      <c r="Z42" s="20"/>
    </row>
    <row r="43" spans="1:26" s="21" customFormat="1" ht="11.25" customHeight="1">
      <c r="A43" s="10"/>
      <c r="B43" s="89"/>
      <c r="C43" s="16"/>
      <c r="D43" s="16"/>
      <c r="E43" s="16"/>
      <c r="F43" s="16"/>
      <c r="G43" s="10"/>
      <c r="H43" s="89"/>
      <c r="I43" s="16"/>
      <c r="J43" s="16"/>
      <c r="K43" s="16"/>
      <c r="L43" s="16"/>
      <c r="M43" s="10"/>
      <c r="N43" s="89"/>
      <c r="O43" s="16"/>
      <c r="P43" s="16"/>
      <c r="Q43" s="16"/>
      <c r="R43" s="16"/>
      <c r="S43" s="10"/>
      <c r="T43" s="10"/>
      <c r="U43" s="16"/>
      <c r="V43" s="16"/>
      <c r="W43" s="16"/>
      <c r="X43" s="16"/>
      <c r="Y43" s="16"/>
      <c r="Z43" s="20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</sheetData>
  <sheetProtection/>
  <mergeCells count="9">
    <mergeCell ref="R3:T3"/>
    <mergeCell ref="R20:S20"/>
    <mergeCell ref="R18:S18"/>
    <mergeCell ref="R16:S16"/>
    <mergeCell ref="R14:S14"/>
    <mergeCell ref="A2:E2"/>
    <mergeCell ref="A1:T1"/>
    <mergeCell ref="G2:K2"/>
    <mergeCell ref="M2:T2"/>
  </mergeCells>
  <printOptions horizontalCentered="1" verticalCentered="1"/>
  <pageMargins left="0.25" right="0.25" top="0.75" bottom="0.75" header="0.3" footer="0.3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P7"/>
  <sheetViews>
    <sheetView workbookViewId="0" topLeftCell="A1">
      <selection activeCell="B23" sqref="B23"/>
    </sheetView>
  </sheetViews>
  <sheetFormatPr defaultColWidth="9.140625" defaultRowHeight="12.75"/>
  <cols>
    <col min="1" max="1" width="2.8515625" style="47" customWidth="1"/>
    <col min="2" max="2" width="9.140625" style="46" customWidth="1"/>
    <col min="3" max="3" width="15.57421875" style="46" customWidth="1"/>
    <col min="4" max="4" width="55.7109375" style="47" customWidth="1"/>
    <col min="5" max="16384" width="9.140625" style="47" customWidth="1"/>
  </cols>
  <sheetData>
    <row r="1" ht="13.5" thickBot="1"/>
    <row r="2" spans="2:16" ht="21" thickBot="1">
      <c r="B2" s="106" t="s">
        <v>23</v>
      </c>
      <c r="C2" s="107"/>
      <c r="D2" s="108"/>
      <c r="E2" s="48"/>
      <c r="F2" s="48"/>
      <c r="G2" s="48"/>
      <c r="H2" s="48"/>
      <c r="I2" s="48"/>
      <c r="J2" s="46"/>
      <c r="K2" s="46"/>
      <c r="L2" s="46"/>
      <c r="M2" s="46"/>
      <c r="N2" s="46"/>
      <c r="O2" s="46"/>
      <c r="P2" s="46"/>
    </row>
    <row r="3" spans="2:16" s="52" customFormat="1" ht="32.25" thickBot="1">
      <c r="B3" s="55" t="s">
        <v>29</v>
      </c>
      <c r="C3" s="56" t="s">
        <v>30</v>
      </c>
      <c r="D3" s="57" t="s">
        <v>31</v>
      </c>
      <c r="E3" s="53"/>
      <c r="F3" s="53"/>
      <c r="G3" s="53"/>
      <c r="H3" s="53"/>
      <c r="I3" s="53"/>
      <c r="J3" s="54"/>
      <c r="K3" s="54"/>
      <c r="L3" s="54"/>
      <c r="M3" s="54"/>
      <c r="N3" s="54"/>
      <c r="O3" s="54"/>
      <c r="P3" s="54"/>
    </row>
    <row r="4" spans="2:16" ht="41.25" customHeight="1">
      <c r="B4" s="58" t="s">
        <v>14</v>
      </c>
      <c r="C4" s="61" t="s">
        <v>24</v>
      </c>
      <c r="D4" s="49" t="s">
        <v>36</v>
      </c>
      <c r="E4" s="45"/>
      <c r="F4" s="45"/>
      <c r="G4" s="45"/>
      <c r="H4" s="45"/>
      <c r="I4" s="45"/>
      <c r="J4" s="44"/>
      <c r="K4" s="46"/>
      <c r="L4" s="46"/>
      <c r="M4" s="46"/>
      <c r="N4" s="46"/>
      <c r="O4" s="46"/>
      <c r="P4" s="46"/>
    </row>
    <row r="5" spans="2:16" ht="40.5" customHeight="1">
      <c r="B5" s="59" t="s">
        <v>32</v>
      </c>
      <c r="C5" s="62" t="s">
        <v>33</v>
      </c>
      <c r="D5" s="50" t="s">
        <v>35</v>
      </c>
      <c r="E5" s="45"/>
      <c r="F5" s="45"/>
      <c r="G5" s="45"/>
      <c r="H5" s="45"/>
      <c r="I5" s="45"/>
      <c r="J5" s="44"/>
      <c r="K5" s="46"/>
      <c r="L5" s="46"/>
      <c r="M5" s="46"/>
      <c r="N5" s="46"/>
      <c r="O5" s="44"/>
      <c r="P5" s="44"/>
    </row>
    <row r="6" spans="2:16" ht="38.25" customHeight="1">
      <c r="B6" s="59" t="s">
        <v>26</v>
      </c>
      <c r="C6" s="62" t="s">
        <v>25</v>
      </c>
      <c r="D6" s="50" t="s">
        <v>37</v>
      </c>
      <c r="E6" s="45"/>
      <c r="F6" s="45"/>
      <c r="G6" s="45"/>
      <c r="H6" s="45"/>
      <c r="I6" s="45"/>
      <c r="J6" s="44"/>
      <c r="K6" s="46"/>
      <c r="L6" s="46"/>
      <c r="M6" s="46"/>
      <c r="N6" s="46"/>
      <c r="O6" s="44"/>
      <c r="P6" s="44"/>
    </row>
    <row r="7" spans="2:16" ht="33" customHeight="1" thickBot="1">
      <c r="B7" s="60" t="s">
        <v>27</v>
      </c>
      <c r="C7" s="63" t="s">
        <v>28</v>
      </c>
      <c r="D7" s="51" t="s">
        <v>34</v>
      </c>
      <c r="E7" s="45"/>
      <c r="F7" s="45"/>
      <c r="G7" s="45"/>
      <c r="H7" s="45"/>
      <c r="I7" s="45"/>
      <c r="J7" s="44"/>
      <c r="K7" s="46"/>
      <c r="L7" s="46"/>
      <c r="M7" s="46"/>
      <c r="N7" s="46"/>
      <c r="O7" s="44"/>
      <c r="P7" s="44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Abele</dc:creator>
  <cp:keywords/>
  <dc:description/>
  <cp:lastModifiedBy>akaniews</cp:lastModifiedBy>
  <cp:lastPrinted>2011-02-12T19:24:50Z</cp:lastPrinted>
  <dcterms:created xsi:type="dcterms:W3CDTF">2008-11-16T01:40:30Z</dcterms:created>
  <dcterms:modified xsi:type="dcterms:W3CDTF">2011-02-19T00:54:29Z</dcterms:modified>
  <cp:category/>
  <cp:version/>
  <cp:contentType/>
  <cp:contentStatus/>
</cp:coreProperties>
</file>